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firstSheet="1" activeTab="1"/>
  </bookViews>
  <sheets>
    <sheet name="Лист1" sheetId="1" state="hidden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B290" i="2" l="1"/>
  <c r="A290" i="2"/>
  <c r="L289" i="2"/>
  <c r="J289" i="2"/>
  <c r="I289" i="2"/>
  <c r="H289" i="2"/>
  <c r="G289" i="2"/>
  <c r="F289" i="2"/>
  <c r="B280" i="2"/>
  <c r="A280" i="2"/>
  <c r="L279" i="2"/>
  <c r="L290" i="2" s="1"/>
  <c r="J279" i="2"/>
  <c r="J290" i="2" s="1"/>
  <c r="I279" i="2"/>
  <c r="I290" i="2" s="1"/>
  <c r="H279" i="2"/>
  <c r="H290" i="2" s="1"/>
  <c r="G279" i="2"/>
  <c r="G290" i="2" s="1"/>
  <c r="F279" i="2"/>
  <c r="F290" i="2" s="1"/>
  <c r="B271" i="2"/>
  <c r="A271" i="2"/>
  <c r="L270" i="2"/>
  <c r="J270" i="2"/>
  <c r="I270" i="2"/>
  <c r="H270" i="2"/>
  <c r="G270" i="2"/>
  <c r="F270" i="2"/>
  <c r="B261" i="2"/>
  <c r="A261" i="2"/>
  <c r="L260" i="2"/>
  <c r="L271" i="2" s="1"/>
  <c r="J260" i="2"/>
  <c r="J271" i="2" s="1"/>
  <c r="I260" i="2"/>
  <c r="I271" i="2" s="1"/>
  <c r="H260" i="2"/>
  <c r="H271" i="2" s="1"/>
  <c r="G260" i="2"/>
  <c r="G271" i="2" s="1"/>
  <c r="F260" i="2"/>
  <c r="F271" i="2" s="1"/>
  <c r="B252" i="2"/>
  <c r="A252" i="2"/>
  <c r="L251" i="2"/>
  <c r="J251" i="2"/>
  <c r="I251" i="2"/>
  <c r="H251" i="2"/>
  <c r="G251" i="2"/>
  <c r="F251" i="2"/>
  <c r="B242" i="2"/>
  <c r="A242" i="2"/>
  <c r="L241" i="2"/>
  <c r="L252" i="2" s="1"/>
  <c r="J241" i="2"/>
  <c r="J252" i="2" s="1"/>
  <c r="I241" i="2"/>
  <c r="I252" i="2" s="1"/>
  <c r="H241" i="2"/>
  <c r="H252" i="2" s="1"/>
  <c r="G241" i="2"/>
  <c r="G252" i="2" s="1"/>
  <c r="F241" i="2"/>
  <c r="F252" i="2" s="1"/>
  <c r="B233" i="2"/>
  <c r="A233" i="2"/>
  <c r="L232" i="2"/>
  <c r="J232" i="2"/>
  <c r="I232" i="2"/>
  <c r="H232" i="2"/>
  <c r="G232" i="2"/>
  <c r="F232" i="2"/>
  <c r="B223" i="2"/>
  <c r="A223" i="2"/>
  <c r="L222" i="2"/>
  <c r="L233" i="2" s="1"/>
  <c r="J222" i="2"/>
  <c r="J233" i="2" s="1"/>
  <c r="I222" i="2"/>
  <c r="I233" i="2" s="1"/>
  <c r="H222" i="2"/>
  <c r="H233" i="2" s="1"/>
  <c r="G222" i="2"/>
  <c r="G233" i="2" s="1"/>
  <c r="F222" i="2"/>
  <c r="F233" i="2" s="1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J214" i="2" s="1"/>
  <c r="I203" i="2"/>
  <c r="I214" i="2" s="1"/>
  <c r="H203" i="2"/>
  <c r="H214" i="2" s="1"/>
  <c r="G203" i="2"/>
  <c r="G214" i="2" s="1"/>
  <c r="F203" i="2"/>
  <c r="F214" i="2" s="1"/>
  <c r="F194" i="2"/>
  <c r="G194" i="2"/>
  <c r="H194" i="2"/>
  <c r="I194" i="2"/>
  <c r="J194" i="2"/>
  <c r="L194" i="2"/>
  <c r="A195" i="2"/>
  <c r="B195" i="2"/>
  <c r="B185" i="2"/>
  <c r="A185" i="2"/>
  <c r="L184" i="2"/>
  <c r="L195" i="2" s="1"/>
  <c r="J184" i="2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291" i="2" s="1"/>
  <c r="J13" i="2"/>
  <c r="J24" i="2" s="1"/>
  <c r="I13" i="2"/>
  <c r="I24" i="2" s="1"/>
  <c r="I291" i="2" s="1"/>
  <c r="H13" i="2"/>
  <c r="H24" i="2" s="1"/>
  <c r="H291" i="2" s="1"/>
  <c r="G13" i="2"/>
  <c r="G24" i="2" s="1"/>
  <c r="G291" i="2" s="1"/>
  <c r="F13" i="2"/>
  <c r="F24" i="2" s="1"/>
  <c r="F291" i="2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I195" i="1" l="1"/>
  <c r="L62" i="1"/>
  <c r="J195" i="2"/>
  <c r="J291" i="2" s="1"/>
  <c r="H195" i="1"/>
  <c r="F176" i="1"/>
  <c r="J157" i="1"/>
  <c r="H138" i="1"/>
  <c r="F119" i="1"/>
  <c r="J100" i="1"/>
  <c r="G81" i="1"/>
  <c r="H81" i="1"/>
  <c r="F62" i="1"/>
  <c r="I43" i="1"/>
  <c r="I196" i="1" s="1"/>
  <c r="J43" i="1"/>
  <c r="G24" i="1"/>
  <c r="G196" i="1" s="1"/>
  <c r="H24" i="1"/>
  <c r="F196" i="1"/>
  <c r="L196" i="1"/>
  <c r="H196" i="1" l="1"/>
  <c r="J196" i="1"/>
</calcChain>
</file>

<file path=xl/sharedStrings.xml><?xml version="1.0" encoding="utf-8"?>
<sst xmlns="http://schemas.openxmlformats.org/spreadsheetml/2006/main" count="737" uniqueCount="134">
  <si>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</si>
  <si>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</si>
  <si>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</si>
  <si>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</si>
  <si>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</si>
  <si>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</si>
  <si>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</si>
  <si>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</si>
  <si>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</si>
  <si>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</si>
  <si>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</si>
  <si>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</si>
  <si>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</si>
  <si>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</si>
  <si>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</si>
  <si>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</si>
  <si>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</si>
  <si>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</si>
  <si>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</si>
  <si>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</si>
  <si>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</si>
  <si>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</si>
  <si>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</si>
  <si>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</si>
  <si>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</si>
  <si>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</si>
  <si>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</si>
  <si>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</si>
  <si>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</si>
  <si>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</si>
  <si>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</si>
  <si>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</si>
  <si>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</si>
  <si>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</si>
  <si>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</si>
  <si>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</si>
  <si>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</si>
  <si>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</si>
  <si>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</si>
  <si>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</si>
  <si>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сахаром</t>
  </si>
  <si>
    <t>185/15</t>
  </si>
  <si>
    <t>Батон</t>
  </si>
  <si>
    <t>Йогурт</t>
  </si>
  <si>
    <t xml:space="preserve">Салат из свеклы с маслом растительным </t>
  </si>
  <si>
    <t>Рассольник ленинградский</t>
  </si>
  <si>
    <t>Щницель рубленный из говядины запеченый</t>
  </si>
  <si>
    <t>Рагу овощное</t>
  </si>
  <si>
    <t>Кисель витаминизированный</t>
  </si>
  <si>
    <t>Хлеб Витаминизированный</t>
  </si>
  <si>
    <t>Хлеб Ржанной</t>
  </si>
  <si>
    <t xml:space="preserve">Картофель отварной </t>
  </si>
  <si>
    <t>Огурец соленый</t>
  </si>
  <si>
    <t>Кофейный напиток</t>
  </si>
  <si>
    <t>Бутерброд с сыром</t>
  </si>
  <si>
    <t>Груша свежая</t>
  </si>
  <si>
    <t>Борщ с капустой и картофелем</t>
  </si>
  <si>
    <t>Рыба (филе) запеченная в молочном соусе</t>
  </si>
  <si>
    <t>70/30</t>
  </si>
  <si>
    <t>Каша рассыпчатая рисовая</t>
  </si>
  <si>
    <t>Компот из смеси сухофруктов</t>
  </si>
  <si>
    <t>Хлеб Ржаной</t>
  </si>
  <si>
    <t>Каша рисовая молочная с маслом сливочным</t>
  </si>
  <si>
    <t>Бутерброд с маслом</t>
  </si>
  <si>
    <t>Суп с макаронными изделиями и картофелем</t>
  </si>
  <si>
    <t xml:space="preserve">Голубцы ленивые </t>
  </si>
  <si>
    <t>соус томатный №364</t>
  </si>
  <si>
    <t>Кофейный напиток с молоком</t>
  </si>
  <si>
    <t>Омлет натуральный</t>
  </si>
  <si>
    <t>Бутерброд с повидлом</t>
  </si>
  <si>
    <t>Чай с сахаром и лимоном</t>
  </si>
  <si>
    <t>Яблоко</t>
  </si>
  <si>
    <t>Суп картофельный с горохом и гренками</t>
  </si>
  <si>
    <t>99/73</t>
  </si>
  <si>
    <t>Тефтели</t>
  </si>
  <si>
    <t>Рис отварной</t>
  </si>
  <si>
    <t>Напиток витаминизированный</t>
  </si>
  <si>
    <t>Каша гречневая вязкая</t>
  </si>
  <si>
    <t>Суп крестьянский с крупой</t>
  </si>
  <si>
    <t>Жаркое по домашнему</t>
  </si>
  <si>
    <t>Каша овсянная "Геркулес" молочная с маслом сливочным</t>
  </si>
  <si>
    <t>Банан</t>
  </si>
  <si>
    <t>Суп картофельный</t>
  </si>
  <si>
    <t>Гуляш</t>
  </si>
  <si>
    <t>Каша гречневая рассыпчатая</t>
  </si>
  <si>
    <t xml:space="preserve">Каша ячневая жидкая </t>
  </si>
  <si>
    <t>Закрытый бутерброд с сыром</t>
  </si>
  <si>
    <t>Какао с молоком</t>
  </si>
  <si>
    <t>Салат из свеклы с соленым огурцом</t>
  </si>
  <si>
    <t>Щи из свежей капусты с картофелем</t>
  </si>
  <si>
    <t>Биточки паровые</t>
  </si>
  <si>
    <t xml:space="preserve">Пюре картофельное </t>
  </si>
  <si>
    <t>Омлет с сыром</t>
  </si>
  <si>
    <t xml:space="preserve">Чай с сахаром </t>
  </si>
  <si>
    <t>Морковь тертая</t>
  </si>
  <si>
    <t>Суп из овощей</t>
  </si>
  <si>
    <t>Птица отварная</t>
  </si>
  <si>
    <t>Макаронные изделия отварные</t>
  </si>
  <si>
    <t>Сырники из творога</t>
  </si>
  <si>
    <t>Суп-пюре из картофеля</t>
  </si>
  <si>
    <t>Плов по-узбекски</t>
  </si>
  <si>
    <t>Каша "Дружба" с маслом сливочным</t>
  </si>
  <si>
    <t>Чай с молоком</t>
  </si>
  <si>
    <t>Суп картофельный с бобовыми</t>
  </si>
  <si>
    <t>Тефтели мясные (из говядины) в соусе сметанном</t>
  </si>
  <si>
    <t>286/356</t>
  </si>
  <si>
    <t>Каша рисовая рассыпчатая</t>
  </si>
  <si>
    <t>Каша ячневая вязкая</t>
  </si>
  <si>
    <t>Мандарин</t>
  </si>
  <si>
    <t>Салат картофельный с соленым огурцоми маслом растительным</t>
  </si>
  <si>
    <t>Котлета из говядины</t>
  </si>
  <si>
    <t>Компот из кураги</t>
  </si>
  <si>
    <t>Суп молочный с макаронными изделиями</t>
  </si>
  <si>
    <t>Яйцо вареное</t>
  </si>
  <si>
    <t>Суп картофельный с макаронными изделиями</t>
  </si>
  <si>
    <t>Котлета рыбная</t>
  </si>
  <si>
    <t>Картофельное пюре</t>
  </si>
  <si>
    <t>Напиток витаминный</t>
  </si>
  <si>
    <t>Каша гречнева вязкая</t>
  </si>
  <si>
    <t>Чай с лимоном</t>
  </si>
  <si>
    <t>200/15/7</t>
  </si>
  <si>
    <t>Сок фруктовый</t>
  </si>
  <si>
    <t>Запеканка картофельная</t>
  </si>
  <si>
    <t>Соус томатный №364</t>
  </si>
  <si>
    <t>Каша манная жидкая</t>
  </si>
  <si>
    <t>Яйца вареные</t>
  </si>
  <si>
    <t>Капуста тушеная</t>
  </si>
  <si>
    <t>Каша рисовая жидкая</t>
  </si>
  <si>
    <t>Суп пюре из картофеля</t>
  </si>
  <si>
    <t>Запеканкак из творога</t>
  </si>
  <si>
    <t>МАОУ Чернокоровская СОШ</t>
  </si>
  <si>
    <t>сентябрь</t>
  </si>
  <si>
    <t>и.о.директора</t>
  </si>
  <si>
    <t>Флягина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</si>
</sst>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193" activePane="bottomRight" state="frozen"/>
      <selection pane="topRight" activeCell="E1" sqref="E1"/>
      <selection pane="bottomLeft" activeCell="A6" sqref="A6"/>
      <selection pane="bottomRight" activeCell="L1" sqref="A1:L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9.4700000000000006</v>
      </c>
      <c r="H6" s="40">
        <v>21.2</v>
      </c>
      <c r="I6" s="40">
        <v>36.130000000000003</v>
      </c>
      <c r="J6" s="40">
        <v>374.67</v>
      </c>
      <c r="K6" s="41">
        <v>210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 t="s">
        <v>41</v>
      </c>
      <c r="G8" s="43">
        <v>0.2</v>
      </c>
      <c r="H8" s="43">
        <v>0.1</v>
      </c>
      <c r="I8" s="43">
        <v>15</v>
      </c>
      <c r="J8" s="43">
        <v>60</v>
      </c>
      <c r="K8" s="44">
        <v>430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</v>
      </c>
      <c r="H9" s="43">
        <v>0.5</v>
      </c>
      <c r="I9" s="43">
        <v>24.55</v>
      </c>
      <c r="J9" s="43">
        <v>119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4.2</v>
      </c>
      <c r="H10" s="43">
        <v>3.75</v>
      </c>
      <c r="I10" s="43">
        <v>6.77</v>
      </c>
      <c r="J10" s="43">
        <v>84.77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17.87</v>
      </c>
      <c r="H13" s="19">
        <f t="shared" si="0"/>
        <v>25.55</v>
      </c>
      <c r="I13" s="19">
        <f t="shared" si="0"/>
        <v>82.45</v>
      </c>
      <c r="J13" s="19">
        <f t="shared" si="0"/>
        <v>638.44000000000005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1.8</v>
      </c>
      <c r="H14" s="43">
        <v>5</v>
      </c>
      <c r="I14" s="43">
        <v>13.8</v>
      </c>
      <c r="J14" s="43">
        <v>106.9</v>
      </c>
      <c r="K14" s="44">
        <v>96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2.2200000000000002</v>
      </c>
      <c r="H15" s="43">
        <v>5.22</v>
      </c>
      <c r="I15" s="43">
        <v>16.420000000000002</v>
      </c>
      <c r="J15" s="43">
        <v>122.17</v>
      </c>
      <c r="K15" s="44">
        <v>268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14.4</v>
      </c>
      <c r="H16" s="43">
        <v>23.1</v>
      </c>
      <c r="I16" s="43">
        <v>12.24</v>
      </c>
      <c r="J16" s="43">
        <v>314.25</v>
      </c>
      <c r="K16" s="44">
        <v>143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200</v>
      </c>
      <c r="G17" s="43">
        <v>2.4900000000000002</v>
      </c>
      <c r="H17" s="43">
        <v>15.3</v>
      </c>
      <c r="I17" s="43">
        <v>14.71</v>
      </c>
      <c r="J17" s="43">
        <v>207.51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15.44</v>
      </c>
      <c r="J18" s="43">
        <v>61.77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2.29</v>
      </c>
      <c r="H19" s="43">
        <v>0.19</v>
      </c>
      <c r="I19" s="43">
        <v>15.05</v>
      </c>
      <c r="J19" s="43">
        <v>71.05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25</v>
      </c>
      <c r="G20" s="43">
        <v>1.66</v>
      </c>
      <c r="H20" s="43">
        <v>0.22</v>
      </c>
      <c r="I20" s="43">
        <v>10.6</v>
      </c>
      <c r="J20" s="43">
        <v>50.99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925</v>
      </c>
      <c r="G23" s="19">
        <f t="shared" ref="G23:J23" si="2">SUM(G14:G22)</f>
        <v>24.860000000000003</v>
      </c>
      <c r="H23" s="19">
        <f t="shared" si="2"/>
        <v>49.03</v>
      </c>
      <c r="I23" s="19">
        <f t="shared" si="2"/>
        <v>98.259999999999991</v>
      </c>
      <c r="J23" s="19">
        <f t="shared" si="2"/>
        <v>934.63999999999987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1325</v>
      </c>
      <c r="G24" s="32">
        <f t="shared" ref="G24:J24" si="4">G13+G23</f>
        <v>42.730000000000004</v>
      </c>
      <c r="H24" s="32">
        <f t="shared" si="4"/>
        <v>74.58</v>
      </c>
      <c r="I24" s="32">
        <f t="shared" si="4"/>
        <v>180.70999999999998</v>
      </c>
      <c r="J24" s="32">
        <f t="shared" si="4"/>
        <v>1573.08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130</v>
      </c>
      <c r="G25" s="40">
        <v>2.5</v>
      </c>
      <c r="H25" s="40">
        <v>0.5</v>
      </c>
      <c r="I25" s="40">
        <v>19.8</v>
      </c>
      <c r="J25" s="40">
        <v>94</v>
      </c>
      <c r="K25" s="41">
        <v>123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25</v>
      </c>
      <c r="G26" s="43">
        <v>0.2</v>
      </c>
      <c r="H26" s="43">
        <v>0.03</v>
      </c>
      <c r="I26" s="43">
        <v>0.43</v>
      </c>
      <c r="J26" s="43">
        <v>3.25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1.5</v>
      </c>
      <c r="H27" s="43">
        <v>1.3</v>
      </c>
      <c r="I27" s="43">
        <v>22.4</v>
      </c>
      <c r="J27" s="43">
        <v>107</v>
      </c>
      <c r="K27" s="44">
        <v>432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4.5</v>
      </c>
      <c r="H28" s="43">
        <v>4.5</v>
      </c>
      <c r="I28" s="43">
        <v>7.4</v>
      </c>
      <c r="J28" s="43">
        <v>88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150</v>
      </c>
      <c r="G29" s="43">
        <v>0.6</v>
      </c>
      <c r="H29" s="43">
        <v>0.45</v>
      </c>
      <c r="I29" s="43">
        <v>15.45</v>
      </c>
      <c r="J29" s="43">
        <v>70.5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9.2999999999999989</v>
      </c>
      <c r="H32" s="19">
        <f t="shared" ref="H32" si="7">SUM(H25:H31)</f>
        <v>6.78</v>
      </c>
      <c r="I32" s="19">
        <f t="shared" ref="I32" si="8">SUM(I25:I31)</f>
        <v>65.47999999999999</v>
      </c>
      <c r="J32" s="19">
        <f t="shared" ref="J32:L32" si="9">SUM(J25:J31)</f>
        <v>362.75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2.25</v>
      </c>
      <c r="H34" s="43">
        <v>6.21</v>
      </c>
      <c r="I34" s="43">
        <v>15.81</v>
      </c>
      <c r="J34" s="43">
        <v>128.80000000000001</v>
      </c>
      <c r="K34" s="44">
        <v>77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 t="s">
        <v>58</v>
      </c>
      <c r="G35" s="43">
        <v>14.46</v>
      </c>
      <c r="H35" s="43">
        <v>4.07</v>
      </c>
      <c r="I35" s="43">
        <v>3.65</v>
      </c>
      <c r="J35" s="43">
        <v>109.81</v>
      </c>
      <c r="K35" s="44">
        <v>238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200</v>
      </c>
      <c r="G36" s="43">
        <v>4.58</v>
      </c>
      <c r="H36" s="43">
        <v>6.76</v>
      </c>
      <c r="I36" s="43">
        <v>48.45</v>
      </c>
      <c r="J36" s="43">
        <v>272.97000000000003</v>
      </c>
      <c r="K36" s="44">
        <v>171.2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19.36</v>
      </c>
      <c r="J37" s="43">
        <v>77.41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2.29</v>
      </c>
      <c r="H38" s="43">
        <v>0.19</v>
      </c>
      <c r="I38" s="43">
        <v>15.05</v>
      </c>
      <c r="J38" s="43">
        <v>71.05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61</v>
      </c>
      <c r="F39" s="43">
        <v>40</v>
      </c>
      <c r="G39" s="43">
        <v>3.2</v>
      </c>
      <c r="H39" s="43">
        <v>1.7</v>
      </c>
      <c r="I39" s="43">
        <v>20.399999999999999</v>
      </c>
      <c r="J39" s="43">
        <v>92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26.779999999999998</v>
      </c>
      <c r="H42" s="19">
        <f t="shared" ref="H42" si="11">SUM(H33:H41)</f>
        <v>18.93</v>
      </c>
      <c r="I42" s="19">
        <f t="shared" ref="I42" si="12">SUM(I33:I41)</f>
        <v>122.72</v>
      </c>
      <c r="J42" s="19">
        <f t="shared" ref="J42:L42" si="13">SUM(J33:J41)</f>
        <v>752.04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1275</v>
      </c>
      <c r="G43" s="32">
        <f t="shared" ref="G43" si="14">G32+G42</f>
        <v>36.08</v>
      </c>
      <c r="H43" s="32">
        <f t="shared" ref="H43" si="15">H32+H42</f>
        <v>25.71</v>
      </c>
      <c r="I43" s="32">
        <f t="shared" ref="I43" si="16">I32+I42</f>
        <v>188.2</v>
      </c>
      <c r="J43" s="32">
        <f t="shared" ref="J43:L43" si="17">J32+J42</f>
        <v>1114.79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4.91</v>
      </c>
      <c r="H44" s="40">
        <v>8.65</v>
      </c>
      <c r="I44" s="40">
        <v>29.79</v>
      </c>
      <c r="J44" s="40">
        <v>217.5</v>
      </c>
      <c r="K44" s="41">
        <v>189</v>
      </c>
      <c r="L44" s="40"/>
    </row>
    <row r="45" spans="1:12" ht="15" x14ac:dyDescent="0.25">
      <c r="A45" s="23"/>
      <c r="B45" s="15"/>
      <c r="C45" s="11"/>
      <c r="D45" s="6"/>
      <c r="E45" s="42" t="s">
        <v>63</v>
      </c>
      <c r="F45" s="43">
        <v>25</v>
      </c>
      <c r="G45" s="43">
        <v>1.1000000000000001</v>
      </c>
      <c r="H45" s="43">
        <v>8.4</v>
      </c>
      <c r="I45" s="43">
        <v>7.5</v>
      </c>
      <c r="J45" s="43">
        <v>110</v>
      </c>
      <c r="K45" s="44">
        <v>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 t="s">
        <v>41</v>
      </c>
      <c r="G46" s="43">
        <v>0.2</v>
      </c>
      <c r="H46" s="43">
        <v>0</v>
      </c>
      <c r="I46" s="43">
        <v>15</v>
      </c>
      <c r="J46" s="43">
        <v>60</v>
      </c>
      <c r="K46" s="44">
        <v>430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25</v>
      </c>
      <c r="G47" s="43">
        <v>2.8</v>
      </c>
      <c r="H47" s="43">
        <v>1.62</v>
      </c>
      <c r="I47" s="43">
        <v>18.2</v>
      </c>
      <c r="J47" s="43">
        <v>100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150</v>
      </c>
      <c r="G48" s="43">
        <v>4.2</v>
      </c>
      <c r="H48" s="43">
        <v>3.75</v>
      </c>
      <c r="I48" s="43">
        <v>6.77</v>
      </c>
      <c r="J48" s="43">
        <v>84.77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" si="18">SUM(G44:G50)</f>
        <v>13.21</v>
      </c>
      <c r="H51" s="19">
        <f t="shared" ref="H51" si="19">SUM(H44:H50)</f>
        <v>22.42</v>
      </c>
      <c r="I51" s="19">
        <f t="shared" ref="I51" si="20">SUM(I44:I50)</f>
        <v>77.259999999999991</v>
      </c>
      <c r="J51" s="19">
        <f t="shared" ref="J51:L51" si="21">SUM(J44:J50)</f>
        <v>572.27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260</v>
      </c>
      <c r="G53" s="43">
        <v>4.6900000000000004</v>
      </c>
      <c r="H53" s="43">
        <v>4.4400000000000004</v>
      </c>
      <c r="I53" s="43">
        <v>19.57</v>
      </c>
      <c r="J53" s="43">
        <v>137.47</v>
      </c>
      <c r="K53" s="44">
        <v>101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200</v>
      </c>
      <c r="G54" s="43">
        <v>14.59</v>
      </c>
      <c r="H54" s="43">
        <v>13.94</v>
      </c>
      <c r="I54" s="43">
        <v>11.86</v>
      </c>
      <c r="J54" s="43">
        <v>232.24</v>
      </c>
      <c r="K54" s="44">
        <v>298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50</v>
      </c>
      <c r="G55" s="43">
        <v>0.9</v>
      </c>
      <c r="H55" s="43">
        <v>4.9000000000000004</v>
      </c>
      <c r="I55" s="43">
        <v>3.6</v>
      </c>
      <c r="J55" s="43">
        <v>61</v>
      </c>
      <c r="K55" s="44">
        <v>364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3.31</v>
      </c>
      <c r="H56" s="43">
        <v>3.1</v>
      </c>
      <c r="I56" s="43">
        <v>26.52</v>
      </c>
      <c r="J56" s="43">
        <v>148.02000000000001</v>
      </c>
      <c r="K56" s="44">
        <v>379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50</v>
      </c>
      <c r="G57" s="43">
        <v>2.29</v>
      </c>
      <c r="H57" s="43">
        <v>0.19</v>
      </c>
      <c r="I57" s="43">
        <v>15.05</v>
      </c>
      <c r="J57" s="43">
        <v>71.05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61</v>
      </c>
      <c r="F58" s="43">
        <v>20</v>
      </c>
      <c r="G58" s="43">
        <v>1.6</v>
      </c>
      <c r="H58" s="43">
        <v>0.85</v>
      </c>
      <c r="I58" s="43">
        <v>10.199999999999999</v>
      </c>
      <c r="J58" s="43">
        <v>46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27.38</v>
      </c>
      <c r="H61" s="19">
        <f t="shared" ref="H61" si="23">SUM(H52:H60)</f>
        <v>27.420000000000005</v>
      </c>
      <c r="I61" s="19">
        <f t="shared" ref="I61" si="24">SUM(I52:I60)</f>
        <v>86.8</v>
      </c>
      <c r="J61" s="19">
        <f t="shared" ref="J61:L61" si="25">SUM(J52:J60)</f>
        <v>695.78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1180</v>
      </c>
      <c r="G62" s="32">
        <f t="shared" ref="G62" si="26">G51+G61</f>
        <v>40.590000000000003</v>
      </c>
      <c r="H62" s="32">
        <f t="shared" ref="H62" si="27">H51+H61</f>
        <v>49.84</v>
      </c>
      <c r="I62" s="32">
        <f t="shared" ref="I62" si="28">I51+I61</f>
        <v>164.06</v>
      </c>
      <c r="J62" s="32">
        <f t="shared" ref="J62:L62" si="29">J51+J61</f>
        <v>1268.05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14.71</v>
      </c>
      <c r="H63" s="40">
        <v>25.55</v>
      </c>
      <c r="I63" s="40">
        <v>2.66</v>
      </c>
      <c r="J63" s="40">
        <v>299.64999999999998</v>
      </c>
      <c r="K63" s="41">
        <v>214</v>
      </c>
      <c r="L63" s="40"/>
    </row>
    <row r="64" spans="1:12" ht="15" x14ac:dyDescent="0.25">
      <c r="A64" s="23"/>
      <c r="B64" s="15"/>
      <c r="C64" s="11"/>
      <c r="D64" s="6"/>
      <c r="E64" s="42" t="s">
        <v>69</v>
      </c>
      <c r="F64" s="43">
        <v>30</v>
      </c>
      <c r="G64" s="43">
        <v>0.9</v>
      </c>
      <c r="H64" s="43">
        <v>3.2</v>
      </c>
      <c r="I64" s="43">
        <v>16.5</v>
      </c>
      <c r="J64" s="43">
        <v>99</v>
      </c>
      <c r="K64" s="44">
        <v>2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205</v>
      </c>
      <c r="G65" s="43">
        <v>0.3</v>
      </c>
      <c r="H65" s="43">
        <v>0.1</v>
      </c>
      <c r="I65" s="43">
        <v>15.2</v>
      </c>
      <c r="J65" s="43">
        <v>62</v>
      </c>
      <c r="K65" s="44">
        <v>431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25</v>
      </c>
      <c r="G66" s="43">
        <v>2</v>
      </c>
      <c r="H66" s="43">
        <v>1.1599999999999999</v>
      </c>
      <c r="I66" s="43">
        <v>12.99</v>
      </c>
      <c r="J66" s="43">
        <v>71.89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18.310000000000002</v>
      </c>
      <c r="H70" s="19">
        <f t="shared" ref="H70" si="31">SUM(H63:H69)</f>
        <v>30.41</v>
      </c>
      <c r="I70" s="19">
        <f t="shared" ref="I70" si="32">SUM(I63:I69)</f>
        <v>57.150000000000006</v>
      </c>
      <c r="J70" s="19">
        <f t="shared" ref="J70:L70" si="33">SUM(J63:J69)</f>
        <v>576.93999999999994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260</v>
      </c>
      <c r="G72" s="43">
        <v>7.5</v>
      </c>
      <c r="H72" s="43">
        <v>3.6</v>
      </c>
      <c r="I72" s="43">
        <v>16.5</v>
      </c>
      <c r="J72" s="43">
        <v>118</v>
      </c>
      <c r="K72" s="44" t="s">
        <v>73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 t="s">
        <v>58</v>
      </c>
      <c r="G73" s="43">
        <v>9.8699999999999992</v>
      </c>
      <c r="H73" s="43">
        <v>11.54</v>
      </c>
      <c r="I73" s="43">
        <v>7.32</v>
      </c>
      <c r="J73" s="43">
        <v>173.05</v>
      </c>
      <c r="K73" s="44">
        <v>283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200</v>
      </c>
      <c r="G74" s="43">
        <v>4.13</v>
      </c>
      <c r="H74" s="43">
        <v>22.91</v>
      </c>
      <c r="I74" s="43">
        <v>27.92</v>
      </c>
      <c r="J74" s="43">
        <v>334.95</v>
      </c>
      <c r="K74" s="44">
        <v>128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</v>
      </c>
      <c r="H75" s="43">
        <v>0</v>
      </c>
      <c r="I75" s="43">
        <v>7.5</v>
      </c>
      <c r="J75" s="43">
        <v>30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50</v>
      </c>
      <c r="G76" s="43">
        <v>2.29</v>
      </c>
      <c r="H76" s="43">
        <v>0.19</v>
      </c>
      <c r="I76" s="43">
        <v>15.05</v>
      </c>
      <c r="J76" s="43">
        <v>71.05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61</v>
      </c>
      <c r="F77" s="43">
        <v>40</v>
      </c>
      <c r="G77" s="43">
        <v>3.2</v>
      </c>
      <c r="H77" s="43">
        <v>1.7</v>
      </c>
      <c r="I77" s="43">
        <v>20.399999999999999</v>
      </c>
      <c r="J77" s="43">
        <v>92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26.989999999999995</v>
      </c>
      <c r="H80" s="19">
        <f t="shared" ref="H80" si="35">SUM(H71:H79)</f>
        <v>39.94</v>
      </c>
      <c r="I80" s="19">
        <f t="shared" ref="I80" si="36">SUM(I71:I79)</f>
        <v>94.69</v>
      </c>
      <c r="J80" s="19">
        <f t="shared" ref="J80:L80" si="37">SUM(J71:J79)</f>
        <v>819.05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1260</v>
      </c>
      <c r="G81" s="32">
        <f t="shared" ref="G81" si="38">G70+G80</f>
        <v>45.3</v>
      </c>
      <c r="H81" s="32">
        <f t="shared" ref="H81" si="39">H70+H80</f>
        <v>70.349999999999994</v>
      </c>
      <c r="I81" s="32">
        <f t="shared" ref="I81" si="40">I70+I80</f>
        <v>151.84</v>
      </c>
      <c r="J81" s="32">
        <f t="shared" ref="J81:L81" si="41">J70+J80</f>
        <v>1395.9899999999998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200</v>
      </c>
      <c r="G82" s="40">
        <v>8.6300000000000008</v>
      </c>
      <c r="H82" s="40">
        <v>9.65</v>
      </c>
      <c r="I82" s="40">
        <v>33.26</v>
      </c>
      <c r="J82" s="40">
        <v>254.98</v>
      </c>
      <c r="K82" s="41">
        <v>184</v>
      </c>
      <c r="L82" s="40"/>
    </row>
    <row r="83" spans="1:12" ht="15" x14ac:dyDescent="0.25">
      <c r="A83" s="23"/>
      <c r="B83" s="15"/>
      <c r="C83" s="11"/>
      <c r="D83" s="6"/>
      <c r="E83" s="42" t="s">
        <v>54</v>
      </c>
      <c r="F83" s="43">
        <v>35</v>
      </c>
      <c r="G83" s="43">
        <v>4.5</v>
      </c>
      <c r="H83" s="43">
        <v>8.6999999999999993</v>
      </c>
      <c r="I83" s="43">
        <v>7.4</v>
      </c>
      <c r="J83" s="43">
        <v>131</v>
      </c>
      <c r="K83" s="44">
        <v>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2.21</v>
      </c>
      <c r="H84" s="43">
        <v>1.55</v>
      </c>
      <c r="I84" s="43">
        <v>25.81</v>
      </c>
      <c r="J84" s="43">
        <v>126.37</v>
      </c>
      <c r="K84" s="44">
        <v>432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150</v>
      </c>
      <c r="G86" s="43">
        <v>4.37</v>
      </c>
      <c r="H86" s="43">
        <v>3.9</v>
      </c>
      <c r="I86" s="43">
        <v>7.04</v>
      </c>
      <c r="J86" s="43">
        <v>8.16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19.71</v>
      </c>
      <c r="H89" s="19">
        <f t="shared" ref="H89" si="43">SUM(H82:H88)</f>
        <v>23.8</v>
      </c>
      <c r="I89" s="19">
        <f t="shared" ref="I89" si="44">SUM(I82:I88)</f>
        <v>73.510000000000005</v>
      </c>
      <c r="J89" s="19">
        <f t="shared" ref="J89:L89" si="45">SUM(J82:J88)</f>
        <v>520.51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255</v>
      </c>
      <c r="G91" s="43">
        <v>2.1</v>
      </c>
      <c r="H91" s="43">
        <v>7.17</v>
      </c>
      <c r="I91" s="43">
        <v>10.67</v>
      </c>
      <c r="J91" s="43">
        <v>116.4</v>
      </c>
      <c r="K91" s="44">
        <v>98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200</v>
      </c>
      <c r="G92" s="43">
        <v>18.91</v>
      </c>
      <c r="H92" s="43">
        <v>21.17</v>
      </c>
      <c r="I92" s="43">
        <v>19.77</v>
      </c>
      <c r="J92" s="43">
        <v>345.44</v>
      </c>
      <c r="K92" s="44">
        <v>259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</v>
      </c>
      <c r="H94" s="43">
        <v>0</v>
      </c>
      <c r="I94" s="43">
        <v>19.36</v>
      </c>
      <c r="J94" s="43">
        <v>77.41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50</v>
      </c>
      <c r="G95" s="43">
        <v>2.29</v>
      </c>
      <c r="H95" s="43">
        <v>0.19</v>
      </c>
      <c r="I95" s="43">
        <v>15.05</v>
      </c>
      <c r="J95" s="43">
        <v>71.05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61</v>
      </c>
      <c r="F96" s="43">
        <v>40</v>
      </c>
      <c r="G96" s="43">
        <v>3.2</v>
      </c>
      <c r="H96" s="43">
        <v>1.7</v>
      </c>
      <c r="I96" s="43">
        <v>20.399999999999999</v>
      </c>
      <c r="J96" s="43">
        <v>92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745</v>
      </c>
      <c r="G99" s="19">
        <f t="shared" ref="G99" si="46">SUM(G90:G98)</f>
        <v>26.5</v>
      </c>
      <c r="H99" s="19">
        <f t="shared" ref="H99" si="47">SUM(H90:H98)</f>
        <v>30.230000000000004</v>
      </c>
      <c r="I99" s="19">
        <f t="shared" ref="I99" si="48">SUM(I90:I98)</f>
        <v>85.25</v>
      </c>
      <c r="J99" s="19">
        <f t="shared" ref="J99:L99" si="49">SUM(J90:J98)</f>
        <v>702.3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1330</v>
      </c>
      <c r="G100" s="32">
        <f t="shared" ref="G100" si="50">G89+G99</f>
        <v>46.21</v>
      </c>
      <c r="H100" s="32">
        <f t="shared" ref="H100" si="51">H89+H99</f>
        <v>54.03</v>
      </c>
      <c r="I100" s="32">
        <f t="shared" ref="I100" si="52">I89+I99</f>
        <v>158.76</v>
      </c>
      <c r="J100" s="32">
        <f t="shared" ref="J100:L100" si="53">J89+J99</f>
        <v>1222.81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6.6</v>
      </c>
      <c r="H101" s="40">
        <v>9.6999999999999993</v>
      </c>
      <c r="I101" s="40">
        <v>24.4</v>
      </c>
      <c r="J101" s="40">
        <v>210.3</v>
      </c>
      <c r="K101" s="41">
        <v>189</v>
      </c>
      <c r="L101" s="40"/>
    </row>
    <row r="102" spans="1:12" ht="15" x14ac:dyDescent="0.25">
      <c r="A102" s="23"/>
      <c r="B102" s="15"/>
      <c r="C102" s="11"/>
      <c r="D102" s="6"/>
      <c r="E102" s="42" t="s">
        <v>63</v>
      </c>
      <c r="F102" s="43">
        <v>25</v>
      </c>
      <c r="G102" s="43">
        <v>1.1000000000000001</v>
      </c>
      <c r="H102" s="43">
        <v>8.4</v>
      </c>
      <c r="I102" s="43">
        <v>7.5</v>
      </c>
      <c r="J102" s="43">
        <v>110</v>
      </c>
      <c r="K102" s="44">
        <v>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 t="s">
        <v>41</v>
      </c>
      <c r="G103" s="43">
        <v>0.2</v>
      </c>
      <c r="H103" s="43">
        <v>0</v>
      </c>
      <c r="I103" s="43">
        <v>5</v>
      </c>
      <c r="J103" s="43">
        <v>60</v>
      </c>
      <c r="K103" s="44">
        <v>430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35</v>
      </c>
      <c r="G104" s="43">
        <v>2.8</v>
      </c>
      <c r="H104" s="43">
        <v>1.6</v>
      </c>
      <c r="I104" s="43">
        <v>18.2</v>
      </c>
      <c r="J104" s="43">
        <v>100.6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81</v>
      </c>
      <c r="F105" s="43">
        <v>200</v>
      </c>
      <c r="G105" s="43">
        <v>3</v>
      </c>
      <c r="H105" s="43">
        <v>1</v>
      </c>
      <c r="I105" s="43">
        <v>42</v>
      </c>
      <c r="J105" s="43">
        <v>192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 t="shared" ref="G108:J108" si="54">SUM(G101:G107)</f>
        <v>13.7</v>
      </c>
      <c r="H108" s="19">
        <f t="shared" si="54"/>
        <v>20.700000000000003</v>
      </c>
      <c r="I108" s="19">
        <f t="shared" si="54"/>
        <v>97.1</v>
      </c>
      <c r="J108" s="19">
        <f t="shared" si="54"/>
        <v>672.9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4.2300000000000004</v>
      </c>
      <c r="H110" s="43">
        <v>6.12</v>
      </c>
      <c r="I110" s="43">
        <v>19.68</v>
      </c>
      <c r="J110" s="43">
        <v>151.37</v>
      </c>
      <c r="K110" s="44">
        <v>92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100</v>
      </c>
      <c r="G111" s="43">
        <v>14.88</v>
      </c>
      <c r="H111" s="43">
        <v>17.149999999999999</v>
      </c>
      <c r="I111" s="43">
        <v>3.07</v>
      </c>
      <c r="J111" s="43">
        <v>226.23</v>
      </c>
      <c r="K111" s="44">
        <v>260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v>200</v>
      </c>
      <c r="G112" s="43">
        <v>4.8</v>
      </c>
      <c r="H112" s="43">
        <v>6.13</v>
      </c>
      <c r="I112" s="43">
        <v>50.27</v>
      </c>
      <c r="J112" s="43">
        <v>274.67</v>
      </c>
      <c r="K112" s="44">
        <v>323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</v>
      </c>
      <c r="H113" s="43">
        <v>0</v>
      </c>
      <c r="I113" s="43">
        <v>19.36</v>
      </c>
      <c r="J113" s="43">
        <v>77.41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50</v>
      </c>
      <c r="G114" s="43">
        <v>2.29</v>
      </c>
      <c r="H114" s="43">
        <v>0.19</v>
      </c>
      <c r="I114" s="43">
        <v>15.05</v>
      </c>
      <c r="J114" s="43">
        <v>71.05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20</v>
      </c>
      <c r="G115" s="43">
        <v>1.6</v>
      </c>
      <c r="H115" s="43">
        <v>0.85</v>
      </c>
      <c r="I115" s="43">
        <v>10.199999999999999</v>
      </c>
      <c r="J115" s="43">
        <v>46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27.8</v>
      </c>
      <c r="H118" s="19">
        <f t="shared" si="56"/>
        <v>30.44</v>
      </c>
      <c r="I118" s="19">
        <f t="shared" si="56"/>
        <v>117.63000000000001</v>
      </c>
      <c r="J118" s="19">
        <f t="shared" si="56"/>
        <v>846.7299999999999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" si="58">G108+G118</f>
        <v>41.5</v>
      </c>
      <c r="H119" s="32">
        <f t="shared" ref="H119" si="59">H108+H118</f>
        <v>51.14</v>
      </c>
      <c r="I119" s="32">
        <f t="shared" ref="I119" si="60">I108+I118</f>
        <v>214.73000000000002</v>
      </c>
      <c r="J119" s="32">
        <f t="shared" ref="J119:L119" si="61">J108+J118</f>
        <v>1519.6299999999999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7.11</v>
      </c>
      <c r="H120" s="40">
        <v>8.73</v>
      </c>
      <c r="I120" s="40">
        <v>33.79</v>
      </c>
      <c r="J120" s="40">
        <v>242.85</v>
      </c>
      <c r="K120" s="41">
        <v>189</v>
      </c>
      <c r="L120" s="40"/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60</v>
      </c>
      <c r="G121" s="43">
        <v>6.8</v>
      </c>
      <c r="H121" s="43">
        <v>14.4</v>
      </c>
      <c r="I121" s="43">
        <v>14.8</v>
      </c>
      <c r="J121" s="43">
        <v>216</v>
      </c>
      <c r="K121" s="44">
        <v>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3.75</v>
      </c>
      <c r="H122" s="43">
        <v>3.69</v>
      </c>
      <c r="I122" s="43">
        <v>24.32</v>
      </c>
      <c r="J122" s="43">
        <v>146.82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25</v>
      </c>
      <c r="G123" s="43">
        <v>2.4</v>
      </c>
      <c r="H123" s="43">
        <v>1.4</v>
      </c>
      <c r="I123" s="43">
        <v>15.6</v>
      </c>
      <c r="J123" s="43">
        <v>86.3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71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20.459999999999997</v>
      </c>
      <c r="H127" s="19">
        <f t="shared" si="62"/>
        <v>28.62</v>
      </c>
      <c r="I127" s="19">
        <f t="shared" si="62"/>
        <v>98.309999999999988</v>
      </c>
      <c r="J127" s="19">
        <f t="shared" si="62"/>
        <v>736.37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100</v>
      </c>
      <c r="G128" s="43">
        <v>1.43</v>
      </c>
      <c r="H128" s="43">
        <v>6.1</v>
      </c>
      <c r="I128" s="43">
        <v>6.63</v>
      </c>
      <c r="J128" s="43">
        <v>87.53</v>
      </c>
      <c r="K128" s="44">
        <v>55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250</v>
      </c>
      <c r="G129" s="43">
        <v>1.98</v>
      </c>
      <c r="H129" s="43">
        <v>6.14</v>
      </c>
      <c r="I129" s="43">
        <v>8.86</v>
      </c>
      <c r="J129" s="43">
        <v>99.62</v>
      </c>
      <c r="K129" s="44">
        <v>84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>
        <v>100</v>
      </c>
      <c r="G130" s="43">
        <v>14.68</v>
      </c>
      <c r="H130" s="43">
        <v>15.19</v>
      </c>
      <c r="I130" s="43">
        <v>9.01</v>
      </c>
      <c r="J130" s="43">
        <v>231.25</v>
      </c>
      <c r="K130" s="44">
        <v>288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91</v>
      </c>
      <c r="F131" s="43">
        <v>180</v>
      </c>
      <c r="G131" s="43">
        <v>3.79</v>
      </c>
      <c r="H131" s="43">
        <v>6.25</v>
      </c>
      <c r="I131" s="43">
        <v>25.59</v>
      </c>
      <c r="J131" s="43">
        <v>174.32</v>
      </c>
      <c r="K131" s="44">
        <v>335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</v>
      </c>
      <c r="H132" s="43">
        <v>0</v>
      </c>
      <c r="I132" s="43">
        <v>15.44</v>
      </c>
      <c r="J132" s="43">
        <v>61.77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50</v>
      </c>
      <c r="G133" s="43">
        <v>2.29</v>
      </c>
      <c r="H133" s="43">
        <v>0.19</v>
      </c>
      <c r="I133" s="43">
        <v>15.05</v>
      </c>
      <c r="J133" s="43">
        <v>71.05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61</v>
      </c>
      <c r="F134" s="43">
        <v>40</v>
      </c>
      <c r="G134" s="43">
        <v>3.2</v>
      </c>
      <c r="H134" s="43">
        <v>1.7</v>
      </c>
      <c r="I134" s="43">
        <v>20.399999999999999</v>
      </c>
      <c r="J134" s="43">
        <v>92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27.369999999999997</v>
      </c>
      <c r="H137" s="19">
        <f t="shared" si="64"/>
        <v>35.57</v>
      </c>
      <c r="I137" s="19">
        <f t="shared" si="64"/>
        <v>100.97999999999999</v>
      </c>
      <c r="J137" s="19">
        <f t="shared" si="64"/>
        <v>817.54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1505</v>
      </c>
      <c r="G138" s="32">
        <f t="shared" ref="G138" si="66">G127+G137</f>
        <v>47.83</v>
      </c>
      <c r="H138" s="32">
        <f t="shared" ref="H138" si="67">H127+H137</f>
        <v>64.19</v>
      </c>
      <c r="I138" s="32">
        <f t="shared" ref="I138" si="68">I127+I137</f>
        <v>199.28999999999996</v>
      </c>
      <c r="J138" s="32">
        <f t="shared" ref="J138:L138" si="69">J127+J137</f>
        <v>1553.9099999999999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150</v>
      </c>
      <c r="G139" s="40">
        <v>15.15</v>
      </c>
      <c r="H139" s="40">
        <v>15.75</v>
      </c>
      <c r="I139" s="40">
        <v>2.4700000000000002</v>
      </c>
      <c r="J139" s="40">
        <v>308.38</v>
      </c>
      <c r="K139" s="41">
        <v>25</v>
      </c>
      <c r="L139" s="40"/>
    </row>
    <row r="140" spans="1:12" ht="15" x14ac:dyDescent="0.25">
      <c r="A140" s="23"/>
      <c r="B140" s="15"/>
      <c r="C140" s="11"/>
      <c r="D140" s="6"/>
      <c r="E140" s="42" t="s">
        <v>69</v>
      </c>
      <c r="F140" s="43">
        <v>40</v>
      </c>
      <c r="G140" s="43">
        <v>1.2</v>
      </c>
      <c r="H140" s="43">
        <v>4.3</v>
      </c>
      <c r="I140" s="43">
        <v>22</v>
      </c>
      <c r="J140" s="43">
        <v>132</v>
      </c>
      <c r="K140" s="44">
        <v>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93</v>
      </c>
      <c r="F141" s="43">
        <v>205</v>
      </c>
      <c r="G141" s="43">
        <v>0.3</v>
      </c>
      <c r="H141" s="43">
        <v>0.1</v>
      </c>
      <c r="I141" s="43">
        <v>15.2</v>
      </c>
      <c r="J141" s="43">
        <v>62</v>
      </c>
      <c r="K141" s="44">
        <v>431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15</v>
      </c>
      <c r="G142" s="43">
        <v>1.2</v>
      </c>
      <c r="H142" s="43">
        <v>0.7</v>
      </c>
      <c r="I142" s="43">
        <v>7.8</v>
      </c>
      <c r="J142" s="43">
        <v>43.1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81</v>
      </c>
      <c r="F143" s="43">
        <v>150</v>
      </c>
      <c r="G143" s="43">
        <v>2.25</v>
      </c>
      <c r="H143" s="43">
        <v>0.75</v>
      </c>
      <c r="I143" s="43">
        <v>31.5</v>
      </c>
      <c r="J143" s="43">
        <v>144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20.100000000000001</v>
      </c>
      <c r="H146" s="19">
        <f t="shared" si="70"/>
        <v>21.6</v>
      </c>
      <c r="I146" s="19">
        <f t="shared" si="70"/>
        <v>78.97</v>
      </c>
      <c r="J146" s="19">
        <f t="shared" si="70"/>
        <v>689.48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50</v>
      </c>
      <c r="G147" s="43">
        <v>0.52</v>
      </c>
      <c r="H147" s="43">
        <v>1.04</v>
      </c>
      <c r="I147" s="43">
        <v>3.76</v>
      </c>
      <c r="J147" s="43">
        <v>26.98</v>
      </c>
      <c r="K147" s="44">
        <v>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260</v>
      </c>
      <c r="G148" s="43">
        <v>2.16</v>
      </c>
      <c r="H148" s="43">
        <v>6.37</v>
      </c>
      <c r="I148" s="43">
        <v>11.59</v>
      </c>
      <c r="J148" s="43">
        <v>113.09</v>
      </c>
      <c r="K148" s="44">
        <v>95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25.48</v>
      </c>
      <c r="H149" s="43">
        <v>25.71</v>
      </c>
      <c r="I149" s="43">
        <v>0.32</v>
      </c>
      <c r="J149" s="43">
        <v>334.03</v>
      </c>
      <c r="K149" s="44">
        <v>307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97</v>
      </c>
      <c r="F150" s="43">
        <v>200</v>
      </c>
      <c r="G150" s="43">
        <v>7.29</v>
      </c>
      <c r="H150" s="43">
        <v>6.22</v>
      </c>
      <c r="I150" s="43">
        <v>46.55</v>
      </c>
      <c r="J150" s="43">
        <v>271.56</v>
      </c>
      <c r="K150" s="44">
        <v>331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2.21</v>
      </c>
      <c r="H151" s="43">
        <v>1.55</v>
      </c>
      <c r="I151" s="43">
        <v>25.81</v>
      </c>
      <c r="J151" s="43">
        <v>126.81</v>
      </c>
      <c r="K151" s="44">
        <v>430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2.29</v>
      </c>
      <c r="H152" s="43">
        <v>0.19</v>
      </c>
      <c r="I152" s="43">
        <v>15.05</v>
      </c>
      <c r="J152" s="43">
        <v>71.05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61</v>
      </c>
      <c r="F153" s="43">
        <v>40</v>
      </c>
      <c r="G153" s="43">
        <v>3.2</v>
      </c>
      <c r="H153" s="43">
        <v>1.7</v>
      </c>
      <c r="I153" s="43">
        <v>20.399999999999999</v>
      </c>
      <c r="J153" s="43">
        <v>92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43.150000000000006</v>
      </c>
      <c r="H156" s="19">
        <f t="shared" si="72"/>
        <v>42.78</v>
      </c>
      <c r="I156" s="19">
        <f t="shared" si="72"/>
        <v>123.47999999999999</v>
      </c>
      <c r="J156" s="19">
        <f t="shared" si="72"/>
        <v>1035.52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1440</v>
      </c>
      <c r="G157" s="32">
        <f t="shared" ref="G157" si="74">G146+G156</f>
        <v>63.250000000000007</v>
      </c>
      <c r="H157" s="32">
        <f t="shared" ref="H157" si="75">H146+H156</f>
        <v>64.38</v>
      </c>
      <c r="I157" s="32">
        <f t="shared" ref="I157" si="76">I146+I156</f>
        <v>202.45</v>
      </c>
      <c r="J157" s="32">
        <f t="shared" ref="J157:L157" si="77">J146+J156</f>
        <v>1725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150</v>
      </c>
      <c r="G158" s="40">
        <v>28.74</v>
      </c>
      <c r="H158" s="40">
        <v>21.07</v>
      </c>
      <c r="I158" s="40">
        <v>30.68</v>
      </c>
      <c r="J158" s="40">
        <v>432.97</v>
      </c>
      <c r="K158" s="41">
        <v>219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3.75</v>
      </c>
      <c r="H160" s="43">
        <v>3.69</v>
      </c>
      <c r="I160" s="43">
        <v>24.32</v>
      </c>
      <c r="J160" s="43">
        <v>146.82</v>
      </c>
      <c r="K160" s="44">
        <v>433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3.75</v>
      </c>
      <c r="H161" s="43">
        <v>1.45</v>
      </c>
      <c r="I161" s="43">
        <v>25.7</v>
      </c>
      <c r="J161" s="43">
        <v>131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71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36.639999999999993</v>
      </c>
      <c r="H165" s="19">
        <f t="shared" si="78"/>
        <v>26.61</v>
      </c>
      <c r="I165" s="19">
        <f t="shared" si="78"/>
        <v>90.5</v>
      </c>
      <c r="J165" s="19">
        <f t="shared" si="78"/>
        <v>755.18999999999994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250</v>
      </c>
      <c r="G167" s="43">
        <v>3.56</v>
      </c>
      <c r="H167" s="43">
        <v>5.62</v>
      </c>
      <c r="I167" s="43">
        <v>20.52</v>
      </c>
      <c r="J167" s="43">
        <v>147.49</v>
      </c>
      <c r="K167" s="44">
        <v>118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200</v>
      </c>
      <c r="G168" s="43">
        <v>19.05</v>
      </c>
      <c r="H168" s="43">
        <v>27.97</v>
      </c>
      <c r="I168" s="43">
        <v>39.6</v>
      </c>
      <c r="J168" s="43">
        <v>486.57</v>
      </c>
      <c r="K168" s="44">
        <v>266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</v>
      </c>
      <c r="H170" s="43">
        <v>0</v>
      </c>
      <c r="I170" s="43">
        <v>23.3</v>
      </c>
      <c r="J170" s="43">
        <v>92.9</v>
      </c>
      <c r="K170" s="44">
        <v>402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50</v>
      </c>
      <c r="G171" s="43">
        <v>2.29</v>
      </c>
      <c r="H171" s="43">
        <v>0.19</v>
      </c>
      <c r="I171" s="43">
        <v>15.05</v>
      </c>
      <c r="J171" s="43">
        <v>71.05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61</v>
      </c>
      <c r="F172" s="43">
        <v>40</v>
      </c>
      <c r="G172" s="43">
        <v>3.2</v>
      </c>
      <c r="H172" s="43">
        <v>1.7</v>
      </c>
      <c r="I172" s="43">
        <v>20.399999999999999</v>
      </c>
      <c r="J172" s="43">
        <v>92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28.099999999999998</v>
      </c>
      <c r="H175" s="19">
        <f t="shared" si="80"/>
        <v>35.479999999999997</v>
      </c>
      <c r="I175" s="19">
        <f t="shared" si="80"/>
        <v>118.87</v>
      </c>
      <c r="J175" s="19">
        <f t="shared" si="80"/>
        <v>890.00999999999988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1240</v>
      </c>
      <c r="G176" s="32">
        <f t="shared" ref="G176" si="82">G165+G175</f>
        <v>64.739999999999995</v>
      </c>
      <c r="H176" s="32">
        <f t="shared" ref="H176" si="83">H165+H175</f>
        <v>62.089999999999996</v>
      </c>
      <c r="I176" s="32">
        <f t="shared" ref="I176" si="84">I165+I175</f>
        <v>209.37</v>
      </c>
      <c r="J176" s="32">
        <f t="shared" ref="J176:L176" si="85">J165+J175</f>
        <v>1645.1999999999998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200</v>
      </c>
      <c r="G177" s="40">
        <v>6.2</v>
      </c>
      <c r="H177" s="40">
        <v>10</v>
      </c>
      <c r="I177" s="40">
        <v>26.8</v>
      </c>
      <c r="J177" s="40">
        <v>224</v>
      </c>
      <c r="K177" s="41">
        <v>190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>
        <v>3.53</v>
      </c>
      <c r="H179" s="43">
        <v>0</v>
      </c>
      <c r="I179" s="43">
        <v>15.08</v>
      </c>
      <c r="J179" s="43">
        <v>102.67</v>
      </c>
      <c r="K179" s="44">
        <v>378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2.4</v>
      </c>
      <c r="H180" s="43">
        <v>1.4</v>
      </c>
      <c r="I180" s="43">
        <v>15.6</v>
      </c>
      <c r="J180" s="43">
        <v>86.3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81</v>
      </c>
      <c r="F181" s="43">
        <v>200</v>
      </c>
      <c r="G181" s="43">
        <v>0</v>
      </c>
      <c r="H181" s="43">
        <v>1</v>
      </c>
      <c r="I181" s="43">
        <v>27.74</v>
      </c>
      <c r="J181" s="43">
        <v>192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12.13</v>
      </c>
      <c r="H184" s="19">
        <f t="shared" si="86"/>
        <v>12.4</v>
      </c>
      <c r="I184" s="19">
        <f t="shared" si="86"/>
        <v>85.22</v>
      </c>
      <c r="J184" s="19">
        <f t="shared" si="86"/>
        <v>604.97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250</v>
      </c>
      <c r="G186" s="43">
        <v>6.4</v>
      </c>
      <c r="H186" s="43">
        <v>4.5</v>
      </c>
      <c r="I186" s="43">
        <v>18.600000000000001</v>
      </c>
      <c r="J186" s="43">
        <v>141</v>
      </c>
      <c r="K186" s="44">
        <v>99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130</v>
      </c>
      <c r="G187" s="43">
        <v>13.19</v>
      </c>
      <c r="H187" s="43">
        <v>17.190000000000001</v>
      </c>
      <c r="I187" s="43">
        <v>13.82</v>
      </c>
      <c r="J187" s="43">
        <v>262.87</v>
      </c>
      <c r="K187" s="44" t="s">
        <v>105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106</v>
      </c>
      <c r="F188" s="43">
        <v>200</v>
      </c>
      <c r="G188" s="43">
        <v>4.8</v>
      </c>
      <c r="H188" s="43">
        <v>6.13</v>
      </c>
      <c r="I188" s="43">
        <v>50.26</v>
      </c>
      <c r="J188" s="43">
        <v>274.63</v>
      </c>
      <c r="K188" s="44">
        <v>323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3.31</v>
      </c>
      <c r="H189" s="43">
        <v>3.1</v>
      </c>
      <c r="I189" s="43">
        <v>26.52</v>
      </c>
      <c r="J189" s="43">
        <v>148.02000000000001</v>
      </c>
      <c r="K189" s="44">
        <v>379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50</v>
      </c>
      <c r="G190" s="43">
        <v>2.29</v>
      </c>
      <c r="H190" s="43">
        <v>0.19</v>
      </c>
      <c r="I190" s="43">
        <v>15.05</v>
      </c>
      <c r="J190" s="43">
        <v>71.05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61</v>
      </c>
      <c r="F191" s="43">
        <v>40</v>
      </c>
      <c r="G191" s="43">
        <v>3.2</v>
      </c>
      <c r="H191" s="43">
        <v>1.7</v>
      </c>
      <c r="I191" s="43">
        <v>20.399999999999999</v>
      </c>
      <c r="J191" s="43">
        <v>92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33.19</v>
      </c>
      <c r="H194" s="19">
        <f t="shared" si="88"/>
        <v>32.81</v>
      </c>
      <c r="I194" s="19">
        <f t="shared" si="88"/>
        <v>144.65</v>
      </c>
      <c r="J194" s="19">
        <f t="shared" si="88"/>
        <v>989.56999999999994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1500</v>
      </c>
      <c r="G195" s="32">
        <f t="shared" ref="G195" si="90">G184+G194</f>
        <v>45.32</v>
      </c>
      <c r="H195" s="32">
        <f t="shared" ref="H195" si="91">H184+H194</f>
        <v>45.21</v>
      </c>
      <c r="I195" s="32">
        <f t="shared" ref="I195" si="92">I184+I194</f>
        <v>229.87</v>
      </c>
      <c r="J195" s="32">
        <f t="shared" ref="J195:L195" si="93">J184+J194</f>
        <v>1594.54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47.355000000000004</v>
      </c>
      <c r="H196" s="34">
        <f t="shared" si="94"/>
        <v>56.152000000000001</v>
      </c>
      <c r="I196" s="34">
        <f t="shared" si="94"/>
        <v>189.92800000000003</v>
      </c>
      <c r="J196" s="34">
        <f t="shared" si="94"/>
        <v>1461.3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workbookViewId="0">
      <selection activeCell="K37" sqref="K37"/>
    </sheetView>
  </sheetViews>
  <sheetFormatPr defaultRowHeight="15" x14ac:dyDescent="0.25"/>
  <cols>
    <col min="5" max="5" width="31.7109375" customWidth="1"/>
    <col min="7" max="7" width="10.42578125" customWidth="1"/>
  </cols>
  <sheetData>
    <row r="1" spans="1:12" x14ac:dyDescent="0.25">
      <c r="A1" s="1" t="s">
        <v>7</v>
      </c>
      <c r="B1" s="2"/>
      <c r="C1" s="51" t="s">
        <v>130</v>
      </c>
      <c r="D1" s="52"/>
      <c r="E1" s="52"/>
      <c r="F1" s="12" t="s">
        <v>16</v>
      </c>
      <c r="G1" s="2" t="s">
        <v>17</v>
      </c>
      <c r="H1" s="53" t="s">
        <v>132</v>
      </c>
      <c r="I1" s="53"/>
      <c r="J1" s="53"/>
      <c r="K1" s="53"/>
      <c r="L1" s="2"/>
    </row>
    <row r="2" spans="1:12" ht="18.75" x14ac:dyDescent="0.25">
      <c r="A2" s="35" t="s">
        <v>6</v>
      </c>
      <c r="B2" s="2"/>
      <c r="C2" s="2"/>
      <c r="D2" s="1"/>
      <c r="E2" s="2"/>
      <c r="F2" s="2"/>
      <c r="G2" s="2" t="s">
        <v>18</v>
      </c>
      <c r="H2" s="53" t="s">
        <v>133</v>
      </c>
      <c r="I2" s="53"/>
      <c r="J2" s="53"/>
      <c r="K2" s="53"/>
      <c r="L2" s="2"/>
    </row>
    <row r="3" spans="1:12" x14ac:dyDescent="0.25">
      <c r="A3" s="4" t="s">
        <v>8</v>
      </c>
      <c r="B3" s="2"/>
      <c r="C3" s="2"/>
      <c r="D3" s="3"/>
      <c r="E3" s="38" t="s">
        <v>9</v>
      </c>
      <c r="F3" s="2"/>
      <c r="G3" s="2" t="s">
        <v>19</v>
      </c>
      <c r="H3" s="48">
        <v>29</v>
      </c>
      <c r="I3" s="48" t="s">
        <v>131</v>
      </c>
      <c r="J3" s="49">
        <v>2023</v>
      </c>
      <c r="K3" s="50"/>
      <c r="L3" s="2"/>
    </row>
    <row r="4" spans="1:12" ht="15.75" thickBot="1" x14ac:dyDescent="0.3">
      <c r="A4" s="2"/>
      <c r="B4" s="2"/>
      <c r="C4" s="2"/>
      <c r="D4" s="4"/>
      <c r="E4" s="2"/>
      <c r="F4" s="2"/>
      <c r="G4" s="2"/>
      <c r="H4" s="47" t="s">
        <v>36</v>
      </c>
      <c r="I4" s="47" t="s">
        <v>37</v>
      </c>
      <c r="J4" s="47" t="s">
        <v>38</v>
      </c>
      <c r="K4" s="2"/>
      <c r="L4" s="2"/>
    </row>
    <row r="5" spans="1:12" ht="34.5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9.4700000000000006</v>
      </c>
      <c r="H6" s="40">
        <v>21.2</v>
      </c>
      <c r="I6" s="40">
        <v>36.130000000000003</v>
      </c>
      <c r="J6" s="40">
        <v>374.67</v>
      </c>
      <c r="K6" s="41">
        <v>210</v>
      </c>
      <c r="L6" s="40"/>
    </row>
    <row r="7" spans="1:12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x14ac:dyDescent="0.25">
      <c r="A8" s="23"/>
      <c r="B8" s="15"/>
      <c r="C8" s="11"/>
      <c r="D8" s="7" t="s">
        <v>22</v>
      </c>
      <c r="E8" s="42" t="s">
        <v>40</v>
      </c>
      <c r="F8" s="43" t="s">
        <v>41</v>
      </c>
      <c r="G8" s="43">
        <v>0.2</v>
      </c>
      <c r="H8" s="43">
        <v>0.1</v>
      </c>
      <c r="I8" s="43">
        <v>15</v>
      </c>
      <c r="J8" s="43">
        <v>60</v>
      </c>
      <c r="K8" s="44">
        <v>430</v>
      </c>
      <c r="L8" s="43"/>
    </row>
    <row r="9" spans="1:12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</v>
      </c>
      <c r="H9" s="43">
        <v>0.5</v>
      </c>
      <c r="I9" s="43">
        <v>24.55</v>
      </c>
      <c r="J9" s="43">
        <v>119</v>
      </c>
      <c r="K9" s="44"/>
      <c r="L9" s="43"/>
    </row>
    <row r="10" spans="1:12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4.2</v>
      </c>
      <c r="H10" s="43">
        <v>3.75</v>
      </c>
      <c r="I10" s="43">
        <v>6.77</v>
      </c>
      <c r="J10" s="43">
        <v>84.77</v>
      </c>
      <c r="K10" s="44"/>
      <c r="L10" s="43"/>
    </row>
    <row r="11" spans="1:12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x14ac:dyDescent="0.25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17.87</v>
      </c>
      <c r="H13" s="19">
        <f t="shared" si="0"/>
        <v>25.55</v>
      </c>
      <c r="I13" s="19">
        <f t="shared" si="0"/>
        <v>82.45</v>
      </c>
      <c r="J13" s="19">
        <f t="shared" si="0"/>
        <v>638.44000000000005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1.8</v>
      </c>
      <c r="H14" s="43">
        <v>5</v>
      </c>
      <c r="I14" s="43">
        <v>13.8</v>
      </c>
      <c r="J14" s="43">
        <v>106.9</v>
      </c>
      <c r="K14" s="44"/>
      <c r="L14" s="43"/>
    </row>
    <row r="15" spans="1:12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2.2200000000000002</v>
      </c>
      <c r="H15" s="43">
        <v>5.22</v>
      </c>
      <c r="I15" s="43">
        <v>16.420000000000002</v>
      </c>
      <c r="J15" s="43">
        <v>122.17</v>
      </c>
      <c r="K15" s="44">
        <v>96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14.4</v>
      </c>
      <c r="H16" s="43">
        <v>23.1</v>
      </c>
      <c r="I16" s="43">
        <v>12.24</v>
      </c>
      <c r="J16" s="43">
        <v>314.25</v>
      </c>
      <c r="K16" s="44">
        <v>268</v>
      </c>
      <c r="L16" s="43"/>
    </row>
    <row r="17" spans="1:12" x14ac:dyDescent="0.25">
      <c r="A17" s="23"/>
      <c r="B17" s="15"/>
      <c r="C17" s="11"/>
      <c r="D17" s="7" t="s">
        <v>29</v>
      </c>
      <c r="E17" s="42" t="s">
        <v>47</v>
      </c>
      <c r="F17" s="43">
        <v>200</v>
      </c>
      <c r="G17" s="43">
        <v>2.4900000000000002</v>
      </c>
      <c r="H17" s="43">
        <v>15.3</v>
      </c>
      <c r="I17" s="43">
        <v>14.71</v>
      </c>
      <c r="J17" s="43">
        <v>207.51</v>
      </c>
      <c r="K17" s="44">
        <v>143</v>
      </c>
      <c r="L17" s="43"/>
    </row>
    <row r="18" spans="1:12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15.44</v>
      </c>
      <c r="J18" s="43">
        <v>61.77</v>
      </c>
      <c r="K18" s="44"/>
      <c r="L18" s="43"/>
    </row>
    <row r="19" spans="1:12" x14ac:dyDescent="0.25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2.29</v>
      </c>
      <c r="H19" s="43">
        <v>0.19</v>
      </c>
      <c r="I19" s="43">
        <v>15.05</v>
      </c>
      <c r="J19" s="43">
        <v>71.05</v>
      </c>
      <c r="K19" s="44"/>
      <c r="L19" s="43"/>
    </row>
    <row r="20" spans="1:12" x14ac:dyDescent="0.25">
      <c r="A20" s="23"/>
      <c r="B20" s="15"/>
      <c r="C20" s="11"/>
      <c r="D20" s="7" t="s">
        <v>32</v>
      </c>
      <c r="E20" s="42" t="s">
        <v>50</v>
      </c>
      <c r="F20" s="43">
        <v>25</v>
      </c>
      <c r="G20" s="43">
        <v>1.66</v>
      </c>
      <c r="H20" s="43">
        <v>0.22</v>
      </c>
      <c r="I20" s="43">
        <v>10.6</v>
      </c>
      <c r="J20" s="43">
        <v>50.99</v>
      </c>
      <c r="K20" s="44"/>
      <c r="L20" s="43"/>
    </row>
    <row r="21" spans="1:12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x14ac:dyDescent="0.25">
      <c r="A23" s="24"/>
      <c r="B23" s="17"/>
      <c r="C23" s="8"/>
      <c r="D23" s="18" t="s">
        <v>33</v>
      </c>
      <c r="E23" s="9"/>
      <c r="F23" s="19">
        <f>SUM(F14:F22)</f>
        <v>925</v>
      </c>
      <c r="G23" s="19">
        <f t="shared" ref="G23:J23" si="2">SUM(G14:G22)</f>
        <v>24.860000000000003</v>
      </c>
      <c r="H23" s="19">
        <f t="shared" si="2"/>
        <v>49.03</v>
      </c>
      <c r="I23" s="19">
        <f t="shared" si="2"/>
        <v>98.259999999999991</v>
      </c>
      <c r="J23" s="19">
        <f t="shared" si="2"/>
        <v>934.63999999999987</v>
      </c>
      <c r="K23" s="25"/>
      <c r="L23" s="19">
        <f t="shared" ref="L23" si="3">SUM(L14:L22)</f>
        <v>0</v>
      </c>
    </row>
    <row r="24" spans="1:12" ht="15.7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1325</v>
      </c>
      <c r="G24" s="32">
        <f t="shared" ref="G24:J24" si="4">G13+G23</f>
        <v>42.730000000000004</v>
      </c>
      <c r="H24" s="32">
        <f t="shared" si="4"/>
        <v>74.58</v>
      </c>
      <c r="I24" s="32">
        <f t="shared" si="4"/>
        <v>180.70999999999998</v>
      </c>
      <c r="J24" s="32">
        <f t="shared" si="4"/>
        <v>1573.08</v>
      </c>
      <c r="K24" s="32"/>
      <c r="L24" s="32">
        <f t="shared" ref="L24" si="5">L13+L23</f>
        <v>0</v>
      </c>
    </row>
    <row r="25" spans="1:12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130</v>
      </c>
      <c r="G25" s="40">
        <v>2.5</v>
      </c>
      <c r="H25" s="40">
        <v>0.5</v>
      </c>
      <c r="I25" s="40">
        <v>19.8</v>
      </c>
      <c r="J25" s="40">
        <v>94</v>
      </c>
      <c r="K25" s="41">
        <v>123</v>
      </c>
      <c r="L25" s="40"/>
    </row>
    <row r="26" spans="1:12" x14ac:dyDescent="0.25">
      <c r="A26" s="14"/>
      <c r="B26" s="15"/>
      <c r="C26" s="11"/>
      <c r="D26" s="6"/>
      <c r="E26" s="42" t="s">
        <v>52</v>
      </c>
      <c r="F26" s="43">
        <v>25</v>
      </c>
      <c r="G26" s="43">
        <v>0.2</v>
      </c>
      <c r="H26" s="43">
        <v>0.03</v>
      </c>
      <c r="I26" s="43">
        <v>0.43</v>
      </c>
      <c r="J26" s="43">
        <v>3.25</v>
      </c>
      <c r="K26" s="44"/>
      <c r="L26" s="43"/>
    </row>
    <row r="27" spans="1:12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1.5</v>
      </c>
      <c r="H27" s="43">
        <v>1.3</v>
      </c>
      <c r="I27" s="43">
        <v>22.4</v>
      </c>
      <c r="J27" s="43">
        <v>107</v>
      </c>
      <c r="K27" s="44">
        <v>432</v>
      </c>
      <c r="L27" s="43"/>
    </row>
    <row r="28" spans="1:12" x14ac:dyDescent="0.25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4.5</v>
      </c>
      <c r="H28" s="43">
        <v>4.5</v>
      </c>
      <c r="I28" s="43">
        <v>7.4</v>
      </c>
      <c r="J28" s="43">
        <v>88</v>
      </c>
      <c r="K28" s="44">
        <v>3</v>
      </c>
      <c r="L28" s="43"/>
    </row>
    <row r="29" spans="1:12" x14ac:dyDescent="0.25">
      <c r="A29" s="14"/>
      <c r="B29" s="15"/>
      <c r="C29" s="11"/>
      <c r="D29" s="7" t="s">
        <v>24</v>
      </c>
      <c r="E29" s="42" t="s">
        <v>55</v>
      </c>
      <c r="F29" s="43">
        <v>150</v>
      </c>
      <c r="G29" s="43">
        <v>0.6</v>
      </c>
      <c r="H29" s="43">
        <v>0.45</v>
      </c>
      <c r="I29" s="43">
        <v>15.45</v>
      </c>
      <c r="J29" s="43">
        <v>70.5</v>
      </c>
      <c r="K29" s="44">
        <v>338</v>
      </c>
      <c r="L29" s="43"/>
    </row>
    <row r="30" spans="1:12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:L32" si="6">SUM(G25:G31)</f>
        <v>9.2999999999999989</v>
      </c>
      <c r="H32" s="19">
        <f t="shared" si="6"/>
        <v>6.78</v>
      </c>
      <c r="I32" s="19">
        <f t="shared" si="6"/>
        <v>65.47999999999999</v>
      </c>
      <c r="J32" s="19">
        <f t="shared" si="6"/>
        <v>362.75</v>
      </c>
      <c r="K32" s="25"/>
      <c r="L32" s="19">
        <f t="shared" si="6"/>
        <v>0</v>
      </c>
    </row>
    <row r="33" spans="1:12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x14ac:dyDescent="0.2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2.25</v>
      </c>
      <c r="H34" s="43">
        <v>6.21</v>
      </c>
      <c r="I34" s="43">
        <v>15.81</v>
      </c>
      <c r="J34" s="43">
        <v>128.80000000000001</v>
      </c>
      <c r="K34" s="44">
        <v>77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57</v>
      </c>
      <c r="F35" s="43" t="s">
        <v>58</v>
      </c>
      <c r="G35" s="43">
        <v>14.46</v>
      </c>
      <c r="H35" s="43">
        <v>4.07</v>
      </c>
      <c r="I35" s="43">
        <v>3.65</v>
      </c>
      <c r="J35" s="43">
        <v>109.81</v>
      </c>
      <c r="K35" s="44">
        <v>238</v>
      </c>
      <c r="L35" s="43"/>
    </row>
    <row r="36" spans="1:12" x14ac:dyDescent="0.25">
      <c r="A36" s="14"/>
      <c r="B36" s="15"/>
      <c r="C36" s="11"/>
      <c r="D36" s="7" t="s">
        <v>29</v>
      </c>
      <c r="E36" s="42" t="s">
        <v>59</v>
      </c>
      <c r="F36" s="43">
        <v>200</v>
      </c>
      <c r="G36" s="43">
        <v>4.58</v>
      </c>
      <c r="H36" s="43">
        <v>6.76</v>
      </c>
      <c r="I36" s="43">
        <v>48.45</v>
      </c>
      <c r="J36" s="43">
        <v>272.97000000000003</v>
      </c>
      <c r="K36" s="44">
        <v>171.2</v>
      </c>
      <c r="L36" s="43"/>
    </row>
    <row r="37" spans="1:12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19.36</v>
      </c>
      <c r="J37" s="43">
        <v>77.41</v>
      </c>
      <c r="K37" s="44">
        <v>349</v>
      </c>
      <c r="L37" s="43"/>
    </row>
    <row r="38" spans="1:12" x14ac:dyDescent="0.25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2.29</v>
      </c>
      <c r="H38" s="43">
        <v>0.19</v>
      </c>
      <c r="I38" s="43">
        <v>15.05</v>
      </c>
      <c r="J38" s="43">
        <v>71.05</v>
      </c>
      <c r="K38" s="44"/>
      <c r="L38" s="43"/>
    </row>
    <row r="39" spans="1:12" x14ac:dyDescent="0.25">
      <c r="A39" s="14"/>
      <c r="B39" s="15"/>
      <c r="C39" s="11"/>
      <c r="D39" s="7" t="s">
        <v>32</v>
      </c>
      <c r="E39" s="42" t="s">
        <v>61</v>
      </c>
      <c r="F39" s="43">
        <v>40</v>
      </c>
      <c r="G39" s="43">
        <v>3.2</v>
      </c>
      <c r="H39" s="43">
        <v>1.7</v>
      </c>
      <c r="I39" s="43">
        <v>20.399999999999999</v>
      </c>
      <c r="J39" s="43">
        <v>92</v>
      </c>
      <c r="K39" s="44"/>
      <c r="L39" s="43"/>
    </row>
    <row r="40" spans="1:12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:L42" si="7">SUM(G33:G41)</f>
        <v>26.779999999999998</v>
      </c>
      <c r="H42" s="19">
        <f t="shared" si="7"/>
        <v>18.93</v>
      </c>
      <c r="I42" s="19">
        <f t="shared" si="7"/>
        <v>122.72</v>
      </c>
      <c r="J42" s="19">
        <f t="shared" si="7"/>
        <v>752.04</v>
      </c>
      <c r="K42" s="25"/>
      <c r="L42" s="19">
        <f t="shared" si="7"/>
        <v>0</v>
      </c>
    </row>
    <row r="43" spans="1:12" ht="15.75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1275</v>
      </c>
      <c r="G43" s="32">
        <f t="shared" ref="G43:L43" si="8">G32+G42</f>
        <v>36.08</v>
      </c>
      <c r="H43" s="32">
        <f t="shared" si="8"/>
        <v>25.71</v>
      </c>
      <c r="I43" s="32">
        <f t="shared" si="8"/>
        <v>188.2</v>
      </c>
      <c r="J43" s="32">
        <f t="shared" si="8"/>
        <v>1114.79</v>
      </c>
      <c r="K43" s="32"/>
      <c r="L43" s="32">
        <f t="shared" si="8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4.91</v>
      </c>
      <c r="H44" s="40">
        <v>8.65</v>
      </c>
      <c r="I44" s="40">
        <v>29.79</v>
      </c>
      <c r="J44" s="40">
        <v>217.5</v>
      </c>
      <c r="K44" s="41">
        <v>189</v>
      </c>
      <c r="L44" s="40"/>
    </row>
    <row r="45" spans="1:12" x14ac:dyDescent="0.25">
      <c r="A45" s="23"/>
      <c r="B45" s="15"/>
      <c r="C45" s="11"/>
      <c r="D45" s="6"/>
      <c r="E45" s="42" t="s">
        <v>63</v>
      </c>
      <c r="F45" s="43">
        <v>25</v>
      </c>
      <c r="G45" s="43">
        <v>1.1000000000000001</v>
      </c>
      <c r="H45" s="43">
        <v>8.4</v>
      </c>
      <c r="I45" s="43">
        <v>7.5</v>
      </c>
      <c r="J45" s="43">
        <v>110</v>
      </c>
      <c r="K45" s="44">
        <v>1</v>
      </c>
      <c r="L45" s="43"/>
    </row>
    <row r="46" spans="1:12" x14ac:dyDescent="0.25">
      <c r="A46" s="23"/>
      <c r="B46" s="15"/>
      <c r="C46" s="11"/>
      <c r="D46" s="7" t="s">
        <v>22</v>
      </c>
      <c r="E46" s="42" t="s">
        <v>40</v>
      </c>
      <c r="F46" s="43" t="s">
        <v>41</v>
      </c>
      <c r="G46" s="43">
        <v>0.2</v>
      </c>
      <c r="H46" s="43">
        <v>0</v>
      </c>
      <c r="I46" s="43">
        <v>15</v>
      </c>
      <c r="J46" s="43">
        <v>60</v>
      </c>
      <c r="K46" s="44">
        <v>430</v>
      </c>
      <c r="L46" s="43"/>
    </row>
    <row r="47" spans="1:12" x14ac:dyDescent="0.25">
      <c r="A47" s="23"/>
      <c r="B47" s="15"/>
      <c r="C47" s="11"/>
      <c r="D47" s="7" t="s">
        <v>23</v>
      </c>
      <c r="E47" s="42" t="s">
        <v>42</v>
      </c>
      <c r="F47" s="43">
        <v>25</v>
      </c>
      <c r="G47" s="43">
        <v>2.8</v>
      </c>
      <c r="H47" s="43">
        <v>1.62</v>
      </c>
      <c r="I47" s="43">
        <v>18.2</v>
      </c>
      <c r="J47" s="43">
        <v>100</v>
      </c>
      <c r="K47" s="44"/>
      <c r="L47" s="43"/>
    </row>
    <row r="48" spans="1:12" x14ac:dyDescent="0.25">
      <c r="A48" s="23"/>
      <c r="B48" s="15"/>
      <c r="C48" s="11"/>
      <c r="D48" s="7" t="s">
        <v>24</v>
      </c>
      <c r="E48" s="42" t="s">
        <v>43</v>
      </c>
      <c r="F48" s="43">
        <v>150</v>
      </c>
      <c r="G48" s="43">
        <v>4.2</v>
      </c>
      <c r="H48" s="43">
        <v>3.75</v>
      </c>
      <c r="I48" s="43">
        <v>6.77</v>
      </c>
      <c r="J48" s="43">
        <v>84.77</v>
      </c>
      <c r="K48" s="44"/>
      <c r="L48" s="43"/>
    </row>
    <row r="49" spans="1:12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x14ac:dyDescent="0.2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:L51" si="9">SUM(G44:G50)</f>
        <v>13.21</v>
      </c>
      <c r="H51" s="19">
        <f t="shared" si="9"/>
        <v>22.42</v>
      </c>
      <c r="I51" s="19">
        <f t="shared" si="9"/>
        <v>77.259999999999991</v>
      </c>
      <c r="J51" s="19">
        <f t="shared" si="9"/>
        <v>572.27</v>
      </c>
      <c r="K51" s="25"/>
      <c r="L51" s="19">
        <f t="shared" si="9"/>
        <v>0</v>
      </c>
    </row>
    <row r="52" spans="1:12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64</v>
      </c>
      <c r="F53" s="43">
        <v>260</v>
      </c>
      <c r="G53" s="43">
        <v>4.6900000000000004</v>
      </c>
      <c r="H53" s="43">
        <v>4.4400000000000004</v>
      </c>
      <c r="I53" s="43">
        <v>19.57</v>
      </c>
      <c r="J53" s="43">
        <v>137.47</v>
      </c>
      <c r="K53" s="44">
        <v>101</v>
      </c>
      <c r="L53" s="43"/>
    </row>
    <row r="54" spans="1:12" x14ac:dyDescent="0.25">
      <c r="A54" s="23"/>
      <c r="B54" s="15"/>
      <c r="C54" s="11"/>
      <c r="D54" s="7" t="s">
        <v>28</v>
      </c>
      <c r="E54" s="42" t="s">
        <v>65</v>
      </c>
      <c r="F54" s="43">
        <v>200</v>
      </c>
      <c r="G54" s="43">
        <v>14.59</v>
      </c>
      <c r="H54" s="43">
        <v>13.94</v>
      </c>
      <c r="I54" s="43">
        <v>11.86</v>
      </c>
      <c r="J54" s="43">
        <v>232.24</v>
      </c>
      <c r="K54" s="44">
        <v>298</v>
      </c>
      <c r="L54" s="43"/>
    </row>
    <row r="55" spans="1:12" x14ac:dyDescent="0.25">
      <c r="A55" s="23"/>
      <c r="B55" s="15"/>
      <c r="C55" s="11"/>
      <c r="D55" s="7" t="s">
        <v>29</v>
      </c>
      <c r="E55" s="42" t="s">
        <v>66</v>
      </c>
      <c r="F55" s="43">
        <v>50</v>
      </c>
      <c r="G55" s="43">
        <v>0.9</v>
      </c>
      <c r="H55" s="43">
        <v>4.9000000000000004</v>
      </c>
      <c r="I55" s="43">
        <v>3.6</v>
      </c>
      <c r="J55" s="43">
        <v>61</v>
      </c>
      <c r="K55" s="44">
        <v>364</v>
      </c>
      <c r="L55" s="43"/>
    </row>
    <row r="56" spans="1:12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3.31</v>
      </c>
      <c r="H56" s="43">
        <v>3.1</v>
      </c>
      <c r="I56" s="43">
        <v>26.52</v>
      </c>
      <c r="J56" s="43">
        <v>148.02000000000001</v>
      </c>
      <c r="K56" s="44">
        <v>379</v>
      </c>
      <c r="L56" s="43"/>
    </row>
    <row r="57" spans="1:12" x14ac:dyDescent="0.25">
      <c r="A57" s="23"/>
      <c r="B57" s="15"/>
      <c r="C57" s="11"/>
      <c r="D57" s="7" t="s">
        <v>31</v>
      </c>
      <c r="E57" s="42" t="s">
        <v>49</v>
      </c>
      <c r="F57" s="43">
        <v>50</v>
      </c>
      <c r="G57" s="43">
        <v>2.29</v>
      </c>
      <c r="H57" s="43">
        <v>0.19</v>
      </c>
      <c r="I57" s="43">
        <v>15.05</v>
      </c>
      <c r="J57" s="43">
        <v>71.05</v>
      </c>
      <c r="K57" s="44"/>
      <c r="L57" s="43"/>
    </row>
    <row r="58" spans="1:12" x14ac:dyDescent="0.25">
      <c r="A58" s="23"/>
      <c r="B58" s="15"/>
      <c r="C58" s="11"/>
      <c r="D58" s="7" t="s">
        <v>32</v>
      </c>
      <c r="E58" s="42" t="s">
        <v>61</v>
      </c>
      <c r="F58" s="43">
        <v>20</v>
      </c>
      <c r="G58" s="43">
        <v>1.6</v>
      </c>
      <c r="H58" s="43">
        <v>0.85</v>
      </c>
      <c r="I58" s="43">
        <v>10.199999999999999</v>
      </c>
      <c r="J58" s="43">
        <v>46</v>
      </c>
      <c r="K58" s="44"/>
      <c r="L58" s="43"/>
    </row>
    <row r="59" spans="1:12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:L61" si="10">SUM(G52:G60)</f>
        <v>27.38</v>
      </c>
      <c r="H61" s="19">
        <f t="shared" si="10"/>
        <v>27.420000000000005</v>
      </c>
      <c r="I61" s="19">
        <f t="shared" si="10"/>
        <v>86.8</v>
      </c>
      <c r="J61" s="19">
        <f t="shared" si="10"/>
        <v>695.78</v>
      </c>
      <c r="K61" s="25"/>
      <c r="L61" s="19">
        <f t="shared" si="10"/>
        <v>0</v>
      </c>
    </row>
    <row r="62" spans="1:12" ht="15.75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1180</v>
      </c>
      <c r="G62" s="32">
        <f t="shared" ref="G62:L62" si="11">G51+G61</f>
        <v>40.590000000000003</v>
      </c>
      <c r="H62" s="32">
        <f t="shared" si="11"/>
        <v>49.84</v>
      </c>
      <c r="I62" s="32">
        <f t="shared" si="11"/>
        <v>164.06</v>
      </c>
      <c r="J62" s="32">
        <f t="shared" si="11"/>
        <v>1268.05</v>
      </c>
      <c r="K62" s="32"/>
      <c r="L62" s="32">
        <f t="shared" si="11"/>
        <v>0</v>
      </c>
    </row>
    <row r="63" spans="1:12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14.71</v>
      </c>
      <c r="H63" s="40">
        <v>25.55</v>
      </c>
      <c r="I63" s="40">
        <v>2.66</v>
      </c>
      <c r="J63" s="40">
        <v>299.64999999999998</v>
      </c>
      <c r="K63" s="41">
        <v>214</v>
      </c>
      <c r="L63" s="40"/>
    </row>
    <row r="64" spans="1:12" x14ac:dyDescent="0.25">
      <c r="A64" s="23"/>
      <c r="B64" s="15"/>
      <c r="C64" s="11"/>
      <c r="D64" s="6"/>
      <c r="E64" s="42" t="s">
        <v>69</v>
      </c>
      <c r="F64" s="43">
        <v>30</v>
      </c>
      <c r="G64" s="43">
        <v>0.9</v>
      </c>
      <c r="H64" s="43">
        <v>3.2</v>
      </c>
      <c r="I64" s="43">
        <v>16.5</v>
      </c>
      <c r="J64" s="43">
        <v>99</v>
      </c>
      <c r="K64" s="44">
        <v>2</v>
      </c>
      <c r="L64" s="43"/>
    </row>
    <row r="65" spans="1:12" x14ac:dyDescent="0.25">
      <c r="A65" s="23"/>
      <c r="B65" s="15"/>
      <c r="C65" s="11"/>
      <c r="D65" s="7" t="s">
        <v>22</v>
      </c>
      <c r="E65" s="42" t="s">
        <v>70</v>
      </c>
      <c r="F65" s="43">
        <v>205</v>
      </c>
      <c r="G65" s="43">
        <v>0.3</v>
      </c>
      <c r="H65" s="43">
        <v>0.1</v>
      </c>
      <c r="I65" s="43">
        <v>15.2</v>
      </c>
      <c r="J65" s="43">
        <v>62</v>
      </c>
      <c r="K65" s="44">
        <v>431</v>
      </c>
      <c r="L65" s="43"/>
    </row>
    <row r="66" spans="1:12" x14ac:dyDescent="0.25">
      <c r="A66" s="23"/>
      <c r="B66" s="15"/>
      <c r="C66" s="11"/>
      <c r="D66" s="7" t="s">
        <v>23</v>
      </c>
      <c r="E66" s="42" t="s">
        <v>42</v>
      </c>
      <c r="F66" s="43">
        <v>25</v>
      </c>
      <c r="G66" s="43">
        <v>2</v>
      </c>
      <c r="H66" s="43">
        <v>1.1599999999999999</v>
      </c>
      <c r="I66" s="43">
        <v>12.99</v>
      </c>
      <c r="J66" s="43">
        <v>71.89</v>
      </c>
      <c r="K66" s="44"/>
      <c r="L66" s="43"/>
    </row>
    <row r="67" spans="1:12" x14ac:dyDescent="0.2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>
        <v>338</v>
      </c>
      <c r="L67" s="43"/>
    </row>
    <row r="68" spans="1:12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:L70" si="12">SUM(G63:G69)</f>
        <v>18.310000000000002</v>
      </c>
      <c r="H70" s="19">
        <f t="shared" si="12"/>
        <v>30.41</v>
      </c>
      <c r="I70" s="19">
        <f t="shared" si="12"/>
        <v>57.150000000000006</v>
      </c>
      <c r="J70" s="19">
        <f t="shared" si="12"/>
        <v>576.93999999999994</v>
      </c>
      <c r="K70" s="25"/>
      <c r="L70" s="19">
        <f t="shared" si="12"/>
        <v>0</v>
      </c>
    </row>
    <row r="71" spans="1:12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72</v>
      </c>
      <c r="F72" s="43">
        <v>260</v>
      </c>
      <c r="G72" s="43">
        <v>7.5</v>
      </c>
      <c r="H72" s="43">
        <v>3.6</v>
      </c>
      <c r="I72" s="43">
        <v>16.5</v>
      </c>
      <c r="J72" s="43">
        <v>118</v>
      </c>
      <c r="K72" s="44" t="s">
        <v>73</v>
      </c>
      <c r="L72" s="43"/>
    </row>
    <row r="73" spans="1:12" x14ac:dyDescent="0.25">
      <c r="A73" s="23"/>
      <c r="B73" s="15"/>
      <c r="C73" s="11"/>
      <c r="D73" s="7" t="s">
        <v>28</v>
      </c>
      <c r="E73" s="42" t="s">
        <v>74</v>
      </c>
      <c r="F73" s="43" t="s">
        <v>58</v>
      </c>
      <c r="G73" s="43">
        <v>9.8699999999999992</v>
      </c>
      <c r="H73" s="43">
        <v>11.54</v>
      </c>
      <c r="I73" s="43">
        <v>7.32</v>
      </c>
      <c r="J73" s="43">
        <v>173.05</v>
      </c>
      <c r="K73" s="44">
        <v>283</v>
      </c>
      <c r="L73" s="43"/>
    </row>
    <row r="74" spans="1:12" x14ac:dyDescent="0.25">
      <c r="A74" s="23"/>
      <c r="B74" s="15"/>
      <c r="C74" s="11"/>
      <c r="D74" s="7" t="s">
        <v>29</v>
      </c>
      <c r="E74" s="42" t="s">
        <v>75</v>
      </c>
      <c r="F74" s="43">
        <v>200</v>
      </c>
      <c r="G74" s="43">
        <v>4.13</v>
      </c>
      <c r="H74" s="43">
        <v>22.91</v>
      </c>
      <c r="I74" s="43">
        <v>27.92</v>
      </c>
      <c r="J74" s="43">
        <v>334.95</v>
      </c>
      <c r="K74" s="44">
        <v>128</v>
      </c>
      <c r="L74" s="43"/>
    </row>
    <row r="75" spans="1:12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</v>
      </c>
      <c r="H75" s="43">
        <v>0</v>
      </c>
      <c r="I75" s="43">
        <v>7.5</v>
      </c>
      <c r="J75" s="43">
        <v>30</v>
      </c>
      <c r="K75" s="44"/>
      <c r="L75" s="43"/>
    </row>
    <row r="76" spans="1:12" x14ac:dyDescent="0.25">
      <c r="A76" s="23"/>
      <c r="B76" s="15"/>
      <c r="C76" s="11"/>
      <c r="D76" s="7" t="s">
        <v>31</v>
      </c>
      <c r="E76" s="42" t="s">
        <v>49</v>
      </c>
      <c r="F76" s="43">
        <v>50</v>
      </c>
      <c r="G76" s="43">
        <v>2.29</v>
      </c>
      <c r="H76" s="43">
        <v>0.19</v>
      </c>
      <c r="I76" s="43">
        <v>15.05</v>
      </c>
      <c r="J76" s="43">
        <v>71.05</v>
      </c>
      <c r="K76" s="44"/>
      <c r="L76" s="43"/>
    </row>
    <row r="77" spans="1:12" x14ac:dyDescent="0.25">
      <c r="A77" s="23"/>
      <c r="B77" s="15"/>
      <c r="C77" s="11"/>
      <c r="D77" s="7" t="s">
        <v>32</v>
      </c>
      <c r="E77" s="42" t="s">
        <v>61</v>
      </c>
      <c r="F77" s="43">
        <v>40</v>
      </c>
      <c r="G77" s="43">
        <v>3.2</v>
      </c>
      <c r="H77" s="43">
        <v>1.7</v>
      </c>
      <c r="I77" s="43">
        <v>20.399999999999999</v>
      </c>
      <c r="J77" s="43">
        <v>92</v>
      </c>
      <c r="K77" s="44"/>
      <c r="L77" s="43"/>
    </row>
    <row r="78" spans="1:12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:L80" si="13">SUM(G71:G79)</f>
        <v>26.989999999999995</v>
      </c>
      <c r="H80" s="19">
        <f t="shared" si="13"/>
        <v>39.94</v>
      </c>
      <c r="I80" s="19">
        <f t="shared" si="13"/>
        <v>94.69</v>
      </c>
      <c r="J80" s="19">
        <f t="shared" si="13"/>
        <v>819.05</v>
      </c>
      <c r="K80" s="25"/>
      <c r="L80" s="19">
        <f t="shared" si="13"/>
        <v>0</v>
      </c>
    </row>
    <row r="81" spans="1:12" ht="15.75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1260</v>
      </c>
      <c r="G81" s="32">
        <f t="shared" ref="G81:L81" si="14">G70+G80</f>
        <v>45.3</v>
      </c>
      <c r="H81" s="32">
        <f t="shared" si="14"/>
        <v>70.349999999999994</v>
      </c>
      <c r="I81" s="32">
        <f t="shared" si="14"/>
        <v>151.84</v>
      </c>
      <c r="J81" s="32">
        <f t="shared" si="14"/>
        <v>1395.9899999999998</v>
      </c>
      <c r="K81" s="32"/>
      <c r="L81" s="32">
        <f t="shared" si="14"/>
        <v>0</v>
      </c>
    </row>
    <row r="82" spans="1:12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200</v>
      </c>
      <c r="G82" s="40">
        <v>8.6300000000000008</v>
      </c>
      <c r="H82" s="40">
        <v>9.65</v>
      </c>
      <c r="I82" s="40">
        <v>33.26</v>
      </c>
      <c r="J82" s="40">
        <v>254.98</v>
      </c>
      <c r="K82" s="41">
        <v>184</v>
      </c>
      <c r="L82" s="40"/>
    </row>
    <row r="83" spans="1:12" x14ac:dyDescent="0.25">
      <c r="A83" s="23"/>
      <c r="B83" s="15"/>
      <c r="C83" s="11"/>
      <c r="D83" s="6"/>
      <c r="E83" s="42" t="s">
        <v>54</v>
      </c>
      <c r="F83" s="43">
        <v>35</v>
      </c>
      <c r="G83" s="43">
        <v>4.5</v>
      </c>
      <c r="H83" s="43">
        <v>8.6999999999999993</v>
      </c>
      <c r="I83" s="43">
        <v>7.4</v>
      </c>
      <c r="J83" s="43">
        <v>131</v>
      </c>
      <c r="K83" s="44">
        <v>3</v>
      </c>
      <c r="L83" s="43"/>
    </row>
    <row r="84" spans="1:12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2.21</v>
      </c>
      <c r="H84" s="43">
        <v>1.55</v>
      </c>
      <c r="I84" s="43">
        <v>25.81</v>
      </c>
      <c r="J84" s="43">
        <v>126.37</v>
      </c>
      <c r="K84" s="44">
        <v>432</v>
      </c>
      <c r="L84" s="43"/>
    </row>
    <row r="85" spans="1:12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x14ac:dyDescent="0.25">
      <c r="A86" s="23"/>
      <c r="B86" s="15"/>
      <c r="C86" s="11"/>
      <c r="D86" s="7" t="s">
        <v>24</v>
      </c>
      <c r="E86" s="42" t="s">
        <v>43</v>
      </c>
      <c r="F86" s="43">
        <v>150</v>
      </c>
      <c r="G86" s="43">
        <v>4.37</v>
      </c>
      <c r="H86" s="43">
        <v>3.9</v>
      </c>
      <c r="I86" s="43">
        <v>7.04</v>
      </c>
      <c r="J86" s="43">
        <v>8.16</v>
      </c>
      <c r="K86" s="44"/>
      <c r="L86" s="43"/>
    </row>
    <row r="87" spans="1:12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x14ac:dyDescent="0.2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:L89" si="15">SUM(G82:G88)</f>
        <v>19.71</v>
      </c>
      <c r="H89" s="19">
        <f t="shared" si="15"/>
        <v>23.8</v>
      </c>
      <c r="I89" s="19">
        <f t="shared" si="15"/>
        <v>73.510000000000005</v>
      </c>
      <c r="J89" s="19">
        <f t="shared" si="15"/>
        <v>520.51</v>
      </c>
      <c r="K89" s="25"/>
      <c r="L89" s="19">
        <f t="shared" si="15"/>
        <v>0</v>
      </c>
    </row>
    <row r="90" spans="1:12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x14ac:dyDescent="0.25">
      <c r="A91" s="23"/>
      <c r="B91" s="15"/>
      <c r="C91" s="11"/>
      <c r="D91" s="7" t="s">
        <v>27</v>
      </c>
      <c r="E91" s="42" t="s">
        <v>78</v>
      </c>
      <c r="F91" s="43">
        <v>255</v>
      </c>
      <c r="G91" s="43">
        <v>2.1</v>
      </c>
      <c r="H91" s="43">
        <v>7.17</v>
      </c>
      <c r="I91" s="43">
        <v>10.67</v>
      </c>
      <c r="J91" s="43">
        <v>116.4</v>
      </c>
      <c r="K91" s="44">
        <v>98</v>
      </c>
      <c r="L91" s="43"/>
    </row>
    <row r="92" spans="1:12" x14ac:dyDescent="0.25">
      <c r="A92" s="23"/>
      <c r="B92" s="15"/>
      <c r="C92" s="11"/>
      <c r="D92" s="7" t="s">
        <v>28</v>
      </c>
      <c r="E92" s="42" t="s">
        <v>79</v>
      </c>
      <c r="F92" s="43">
        <v>200</v>
      </c>
      <c r="G92" s="43">
        <v>18.91</v>
      </c>
      <c r="H92" s="43">
        <v>21.17</v>
      </c>
      <c r="I92" s="43">
        <v>19.77</v>
      </c>
      <c r="J92" s="43">
        <v>345.44</v>
      </c>
      <c r="K92" s="44">
        <v>259</v>
      </c>
      <c r="L92" s="43"/>
    </row>
    <row r="93" spans="1:12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</v>
      </c>
      <c r="H94" s="43">
        <v>0</v>
      </c>
      <c r="I94" s="43">
        <v>19.36</v>
      </c>
      <c r="J94" s="43">
        <v>77.41</v>
      </c>
      <c r="K94" s="44">
        <v>349</v>
      </c>
      <c r="L94" s="43"/>
    </row>
    <row r="95" spans="1:12" x14ac:dyDescent="0.25">
      <c r="A95" s="23"/>
      <c r="B95" s="15"/>
      <c r="C95" s="11"/>
      <c r="D95" s="7" t="s">
        <v>31</v>
      </c>
      <c r="E95" s="42" t="s">
        <v>49</v>
      </c>
      <c r="F95" s="43">
        <v>50</v>
      </c>
      <c r="G95" s="43">
        <v>2.29</v>
      </c>
      <c r="H95" s="43">
        <v>0.19</v>
      </c>
      <c r="I95" s="43">
        <v>15.05</v>
      </c>
      <c r="J95" s="43">
        <v>71.05</v>
      </c>
      <c r="K95" s="44"/>
      <c r="L95" s="43"/>
    </row>
    <row r="96" spans="1:12" x14ac:dyDescent="0.25">
      <c r="A96" s="23"/>
      <c r="B96" s="15"/>
      <c r="C96" s="11"/>
      <c r="D96" s="7" t="s">
        <v>32</v>
      </c>
      <c r="E96" s="42" t="s">
        <v>61</v>
      </c>
      <c r="F96" s="43">
        <v>40</v>
      </c>
      <c r="G96" s="43">
        <v>3.2</v>
      </c>
      <c r="H96" s="43">
        <v>1.7</v>
      </c>
      <c r="I96" s="43">
        <v>20.399999999999999</v>
      </c>
      <c r="J96" s="43">
        <v>92</v>
      </c>
      <c r="K96" s="44"/>
      <c r="L96" s="43"/>
    </row>
    <row r="97" spans="1:12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x14ac:dyDescent="0.25">
      <c r="A99" s="24"/>
      <c r="B99" s="17"/>
      <c r="C99" s="8"/>
      <c r="D99" s="18" t="s">
        <v>33</v>
      </c>
      <c r="E99" s="9"/>
      <c r="F99" s="19">
        <f>SUM(F90:F98)</f>
        <v>745</v>
      </c>
      <c r="G99" s="19">
        <f t="shared" ref="G99:L99" si="16">SUM(G90:G98)</f>
        <v>26.5</v>
      </c>
      <c r="H99" s="19">
        <f t="shared" si="16"/>
        <v>30.230000000000004</v>
      </c>
      <c r="I99" s="19">
        <f t="shared" si="16"/>
        <v>85.25</v>
      </c>
      <c r="J99" s="19">
        <f t="shared" si="16"/>
        <v>702.3</v>
      </c>
      <c r="K99" s="25"/>
      <c r="L99" s="19">
        <f t="shared" si="16"/>
        <v>0</v>
      </c>
    </row>
    <row r="100" spans="1:12" ht="15.75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1330</v>
      </c>
      <c r="G100" s="32">
        <f t="shared" ref="G100:L100" si="17">G89+G99</f>
        <v>46.21</v>
      </c>
      <c r="H100" s="32">
        <f t="shared" si="17"/>
        <v>54.03</v>
      </c>
      <c r="I100" s="32">
        <f t="shared" si="17"/>
        <v>158.76</v>
      </c>
      <c r="J100" s="32">
        <f t="shared" si="17"/>
        <v>1222.81</v>
      </c>
      <c r="K100" s="32"/>
      <c r="L100" s="32">
        <f t="shared" si="17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6.6</v>
      </c>
      <c r="H101" s="40">
        <v>9.6999999999999993</v>
      </c>
      <c r="I101" s="40">
        <v>24.4</v>
      </c>
      <c r="J101" s="40">
        <v>210.3</v>
      </c>
      <c r="K101" s="41">
        <v>189</v>
      </c>
      <c r="L101" s="40"/>
    </row>
    <row r="102" spans="1:12" x14ac:dyDescent="0.25">
      <c r="A102" s="23"/>
      <c r="B102" s="15"/>
      <c r="C102" s="11"/>
      <c r="D102" s="6"/>
      <c r="E102" s="42" t="s">
        <v>63</v>
      </c>
      <c r="F102" s="43">
        <v>25</v>
      </c>
      <c r="G102" s="43">
        <v>1.1000000000000001</v>
      </c>
      <c r="H102" s="43">
        <v>8.4</v>
      </c>
      <c r="I102" s="43">
        <v>7.5</v>
      </c>
      <c r="J102" s="43">
        <v>110</v>
      </c>
      <c r="K102" s="44">
        <v>1</v>
      </c>
      <c r="L102" s="43"/>
    </row>
    <row r="103" spans="1:12" x14ac:dyDescent="0.25">
      <c r="A103" s="23"/>
      <c r="B103" s="15"/>
      <c r="C103" s="11"/>
      <c r="D103" s="7" t="s">
        <v>22</v>
      </c>
      <c r="E103" s="42" t="s">
        <v>40</v>
      </c>
      <c r="F103" s="43" t="s">
        <v>41</v>
      </c>
      <c r="G103" s="43">
        <v>0.2</v>
      </c>
      <c r="H103" s="43">
        <v>0</v>
      </c>
      <c r="I103" s="43">
        <v>5</v>
      </c>
      <c r="J103" s="43">
        <v>60</v>
      </c>
      <c r="K103" s="44">
        <v>430</v>
      </c>
      <c r="L103" s="43"/>
    </row>
    <row r="104" spans="1:12" x14ac:dyDescent="0.25">
      <c r="A104" s="23"/>
      <c r="B104" s="15"/>
      <c r="C104" s="11"/>
      <c r="D104" s="7" t="s">
        <v>23</v>
      </c>
      <c r="E104" s="42" t="s">
        <v>42</v>
      </c>
      <c r="F104" s="43">
        <v>35</v>
      </c>
      <c r="G104" s="43">
        <v>2.8</v>
      </c>
      <c r="H104" s="43">
        <v>1.6</v>
      </c>
      <c r="I104" s="43">
        <v>18.2</v>
      </c>
      <c r="J104" s="43">
        <v>100.6</v>
      </c>
      <c r="K104" s="44"/>
      <c r="L104" s="43"/>
    </row>
    <row r="105" spans="1:12" x14ac:dyDescent="0.25">
      <c r="A105" s="23"/>
      <c r="B105" s="15"/>
      <c r="C105" s="11"/>
      <c r="D105" s="7" t="s">
        <v>24</v>
      </c>
      <c r="E105" s="42" t="s">
        <v>81</v>
      </c>
      <c r="F105" s="43">
        <v>200</v>
      </c>
      <c r="G105" s="43">
        <v>3</v>
      </c>
      <c r="H105" s="43">
        <v>1</v>
      </c>
      <c r="I105" s="43">
        <v>42</v>
      </c>
      <c r="J105" s="43">
        <v>192</v>
      </c>
      <c r="K105" s="44"/>
      <c r="L105" s="43"/>
    </row>
    <row r="106" spans="1:12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x14ac:dyDescent="0.25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 t="shared" ref="G108:J108" si="18">SUM(G101:G107)</f>
        <v>13.7</v>
      </c>
      <c r="H108" s="19">
        <f t="shared" si="18"/>
        <v>20.700000000000003</v>
      </c>
      <c r="I108" s="19">
        <f t="shared" si="18"/>
        <v>97.1</v>
      </c>
      <c r="J108" s="19">
        <f t="shared" si="18"/>
        <v>672.9</v>
      </c>
      <c r="K108" s="25"/>
      <c r="L108" s="19">
        <f t="shared" ref="L108" si="19">SUM(L101:L107)</f>
        <v>0</v>
      </c>
    </row>
    <row r="109" spans="1:12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x14ac:dyDescent="0.2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4.2300000000000004</v>
      </c>
      <c r="H110" s="43">
        <v>6.12</v>
      </c>
      <c r="I110" s="43">
        <v>19.68</v>
      </c>
      <c r="J110" s="43">
        <v>151.37</v>
      </c>
      <c r="K110" s="44">
        <v>92</v>
      </c>
      <c r="L110" s="43"/>
    </row>
    <row r="111" spans="1:12" x14ac:dyDescent="0.25">
      <c r="A111" s="23"/>
      <c r="B111" s="15"/>
      <c r="C111" s="11"/>
      <c r="D111" s="7" t="s">
        <v>28</v>
      </c>
      <c r="E111" s="42" t="s">
        <v>83</v>
      </c>
      <c r="F111" s="43">
        <v>100</v>
      </c>
      <c r="G111" s="43">
        <v>14.88</v>
      </c>
      <c r="H111" s="43">
        <v>17.149999999999999</v>
      </c>
      <c r="I111" s="43">
        <v>3.07</v>
      </c>
      <c r="J111" s="43">
        <v>226.23</v>
      </c>
      <c r="K111" s="44">
        <v>260</v>
      </c>
      <c r="L111" s="43"/>
    </row>
    <row r="112" spans="1:12" x14ac:dyDescent="0.25">
      <c r="A112" s="23"/>
      <c r="B112" s="15"/>
      <c r="C112" s="11"/>
      <c r="D112" s="7" t="s">
        <v>29</v>
      </c>
      <c r="E112" s="42" t="s">
        <v>84</v>
      </c>
      <c r="F112" s="43">
        <v>200</v>
      </c>
      <c r="G112" s="43">
        <v>4.8</v>
      </c>
      <c r="H112" s="43">
        <v>6.13</v>
      </c>
      <c r="I112" s="43">
        <v>50.27</v>
      </c>
      <c r="J112" s="43">
        <v>274.67</v>
      </c>
      <c r="K112" s="44">
        <v>323</v>
      </c>
      <c r="L112" s="43"/>
    </row>
    <row r="113" spans="1:12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</v>
      </c>
      <c r="H113" s="43">
        <v>0</v>
      </c>
      <c r="I113" s="43">
        <v>19.36</v>
      </c>
      <c r="J113" s="43">
        <v>77.41</v>
      </c>
      <c r="K113" s="44">
        <v>349</v>
      </c>
      <c r="L113" s="43"/>
    </row>
    <row r="114" spans="1:12" x14ac:dyDescent="0.25">
      <c r="A114" s="23"/>
      <c r="B114" s="15"/>
      <c r="C114" s="11"/>
      <c r="D114" s="7" t="s">
        <v>31</v>
      </c>
      <c r="E114" s="42" t="s">
        <v>49</v>
      </c>
      <c r="F114" s="43">
        <v>50</v>
      </c>
      <c r="G114" s="43">
        <v>2.29</v>
      </c>
      <c r="H114" s="43">
        <v>0.19</v>
      </c>
      <c r="I114" s="43">
        <v>15.05</v>
      </c>
      <c r="J114" s="43">
        <v>71.05</v>
      </c>
      <c r="K114" s="44"/>
      <c r="L114" s="43"/>
    </row>
    <row r="115" spans="1:12" x14ac:dyDescent="0.25">
      <c r="A115" s="23"/>
      <c r="B115" s="15"/>
      <c r="C115" s="11"/>
      <c r="D115" s="7" t="s">
        <v>32</v>
      </c>
      <c r="E115" s="42" t="s">
        <v>61</v>
      </c>
      <c r="F115" s="43">
        <v>20</v>
      </c>
      <c r="G115" s="43">
        <v>1.6</v>
      </c>
      <c r="H115" s="43">
        <v>0.85</v>
      </c>
      <c r="I115" s="43">
        <v>10.199999999999999</v>
      </c>
      <c r="J115" s="43">
        <v>46</v>
      </c>
      <c r="K115" s="44"/>
      <c r="L115" s="43"/>
    </row>
    <row r="116" spans="1:12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20">SUM(G109:G117)</f>
        <v>27.8</v>
      </c>
      <c r="H118" s="19">
        <f t="shared" si="20"/>
        <v>30.44</v>
      </c>
      <c r="I118" s="19">
        <f t="shared" si="20"/>
        <v>117.63000000000001</v>
      </c>
      <c r="J118" s="19">
        <f t="shared" si="20"/>
        <v>846.7299999999999</v>
      </c>
      <c r="K118" s="25"/>
      <c r="L118" s="19">
        <f t="shared" ref="L118" si="21">SUM(L109:L117)</f>
        <v>0</v>
      </c>
    </row>
    <row r="119" spans="1:12" ht="15.7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:L119" si="22">G108+G118</f>
        <v>41.5</v>
      </c>
      <c r="H119" s="32">
        <f t="shared" si="22"/>
        <v>51.14</v>
      </c>
      <c r="I119" s="32">
        <f t="shared" si="22"/>
        <v>214.73000000000002</v>
      </c>
      <c r="J119" s="32">
        <f t="shared" si="22"/>
        <v>1519.6299999999999</v>
      </c>
      <c r="K119" s="32"/>
      <c r="L119" s="32">
        <f t="shared" si="22"/>
        <v>0</v>
      </c>
    </row>
    <row r="120" spans="1:12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7.11</v>
      </c>
      <c r="H120" s="40">
        <v>8.73</v>
      </c>
      <c r="I120" s="40">
        <v>33.79</v>
      </c>
      <c r="J120" s="40">
        <v>242.85</v>
      </c>
      <c r="K120" s="41">
        <v>189</v>
      </c>
      <c r="L120" s="40"/>
    </row>
    <row r="121" spans="1:12" x14ac:dyDescent="0.25">
      <c r="A121" s="14"/>
      <c r="B121" s="15"/>
      <c r="C121" s="11"/>
      <c r="D121" s="6"/>
      <c r="E121" s="42" t="s">
        <v>86</v>
      </c>
      <c r="F121" s="43">
        <v>60</v>
      </c>
      <c r="G121" s="43">
        <v>6.8</v>
      </c>
      <c r="H121" s="43">
        <v>14.4</v>
      </c>
      <c r="I121" s="43">
        <v>14.8</v>
      </c>
      <c r="J121" s="43">
        <v>216</v>
      </c>
      <c r="K121" s="44">
        <v>9</v>
      </c>
      <c r="L121" s="43"/>
    </row>
    <row r="122" spans="1:12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3.75</v>
      </c>
      <c r="H122" s="43">
        <v>3.69</v>
      </c>
      <c r="I122" s="43">
        <v>24.32</v>
      </c>
      <c r="J122" s="43">
        <v>146.82</v>
      </c>
      <c r="K122" s="44">
        <v>382</v>
      </c>
      <c r="L122" s="43"/>
    </row>
    <row r="123" spans="1:12" x14ac:dyDescent="0.25">
      <c r="A123" s="14"/>
      <c r="B123" s="15"/>
      <c r="C123" s="11"/>
      <c r="D123" s="7" t="s">
        <v>23</v>
      </c>
      <c r="E123" s="42" t="s">
        <v>42</v>
      </c>
      <c r="F123" s="43">
        <v>25</v>
      </c>
      <c r="G123" s="43">
        <v>2.4</v>
      </c>
      <c r="H123" s="43">
        <v>1.4</v>
      </c>
      <c r="I123" s="43">
        <v>15.6</v>
      </c>
      <c r="J123" s="43">
        <v>86.3</v>
      </c>
      <c r="K123" s="44"/>
      <c r="L123" s="43"/>
    </row>
    <row r="124" spans="1:12" x14ac:dyDescent="0.25">
      <c r="A124" s="14"/>
      <c r="B124" s="15"/>
      <c r="C124" s="11"/>
      <c r="D124" s="7" t="s">
        <v>24</v>
      </c>
      <c r="E124" s="42" t="s">
        <v>71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>
        <v>338</v>
      </c>
      <c r="L124" s="43"/>
    </row>
    <row r="125" spans="1:12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x14ac:dyDescent="0.2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23">SUM(G120:G126)</f>
        <v>20.459999999999997</v>
      </c>
      <c r="H127" s="19">
        <f t="shared" si="23"/>
        <v>28.62</v>
      </c>
      <c r="I127" s="19">
        <f t="shared" si="23"/>
        <v>98.309999999999988</v>
      </c>
      <c r="J127" s="19">
        <f t="shared" si="23"/>
        <v>736.37</v>
      </c>
      <c r="K127" s="25"/>
      <c r="L127" s="19">
        <f t="shared" ref="L127" si="24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100</v>
      </c>
      <c r="G128" s="43">
        <v>1.43</v>
      </c>
      <c r="H128" s="43">
        <v>6.1</v>
      </c>
      <c r="I128" s="43">
        <v>6.63</v>
      </c>
      <c r="J128" s="43">
        <v>87.53</v>
      </c>
      <c r="K128" s="44">
        <v>55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89</v>
      </c>
      <c r="F129" s="43">
        <v>250</v>
      </c>
      <c r="G129" s="43">
        <v>1.98</v>
      </c>
      <c r="H129" s="43">
        <v>6.14</v>
      </c>
      <c r="I129" s="43">
        <v>8.86</v>
      </c>
      <c r="J129" s="43">
        <v>99.62</v>
      </c>
      <c r="K129" s="44">
        <v>84</v>
      </c>
      <c r="L129" s="43"/>
    </row>
    <row r="130" spans="1:12" x14ac:dyDescent="0.25">
      <c r="A130" s="14"/>
      <c r="B130" s="15"/>
      <c r="C130" s="11"/>
      <c r="D130" s="7" t="s">
        <v>28</v>
      </c>
      <c r="E130" s="42" t="s">
        <v>90</v>
      </c>
      <c r="F130" s="43">
        <v>100</v>
      </c>
      <c r="G130" s="43">
        <v>14.68</v>
      </c>
      <c r="H130" s="43">
        <v>15.19</v>
      </c>
      <c r="I130" s="43">
        <v>9.01</v>
      </c>
      <c r="J130" s="43">
        <v>231.25</v>
      </c>
      <c r="K130" s="44">
        <v>288</v>
      </c>
      <c r="L130" s="43"/>
    </row>
    <row r="131" spans="1:12" x14ac:dyDescent="0.25">
      <c r="A131" s="14"/>
      <c r="B131" s="15"/>
      <c r="C131" s="11"/>
      <c r="D131" s="7" t="s">
        <v>29</v>
      </c>
      <c r="E131" s="42" t="s">
        <v>91</v>
      </c>
      <c r="F131" s="43">
        <v>180</v>
      </c>
      <c r="G131" s="43">
        <v>3.79</v>
      </c>
      <c r="H131" s="43">
        <v>6.25</v>
      </c>
      <c r="I131" s="43">
        <v>25.59</v>
      </c>
      <c r="J131" s="43">
        <v>174.32</v>
      </c>
      <c r="K131" s="44">
        <v>335</v>
      </c>
      <c r="L131" s="43"/>
    </row>
    <row r="132" spans="1:12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</v>
      </c>
      <c r="H132" s="43">
        <v>0</v>
      </c>
      <c r="I132" s="43">
        <v>15.44</v>
      </c>
      <c r="J132" s="43">
        <v>61.77</v>
      </c>
      <c r="K132" s="44"/>
      <c r="L132" s="43"/>
    </row>
    <row r="133" spans="1:12" x14ac:dyDescent="0.25">
      <c r="A133" s="14"/>
      <c r="B133" s="15"/>
      <c r="C133" s="11"/>
      <c r="D133" s="7" t="s">
        <v>31</v>
      </c>
      <c r="E133" s="42" t="s">
        <v>49</v>
      </c>
      <c r="F133" s="43">
        <v>50</v>
      </c>
      <c r="G133" s="43">
        <v>2.29</v>
      </c>
      <c r="H133" s="43">
        <v>0.19</v>
      </c>
      <c r="I133" s="43">
        <v>15.05</v>
      </c>
      <c r="J133" s="43">
        <v>71.05</v>
      </c>
      <c r="K133" s="44"/>
      <c r="L133" s="43"/>
    </row>
    <row r="134" spans="1:12" x14ac:dyDescent="0.25">
      <c r="A134" s="14"/>
      <c r="B134" s="15"/>
      <c r="C134" s="11"/>
      <c r="D134" s="7" t="s">
        <v>32</v>
      </c>
      <c r="E134" s="42" t="s">
        <v>61</v>
      </c>
      <c r="F134" s="43">
        <v>40</v>
      </c>
      <c r="G134" s="43">
        <v>3.2</v>
      </c>
      <c r="H134" s="43">
        <v>1.7</v>
      </c>
      <c r="I134" s="43">
        <v>20.399999999999999</v>
      </c>
      <c r="J134" s="43">
        <v>92</v>
      </c>
      <c r="K134" s="44"/>
      <c r="L134" s="43"/>
    </row>
    <row r="135" spans="1:12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25">SUM(G128:G136)</f>
        <v>27.369999999999997</v>
      </c>
      <c r="H137" s="19">
        <f t="shared" si="25"/>
        <v>35.57</v>
      </c>
      <c r="I137" s="19">
        <f t="shared" si="25"/>
        <v>100.97999999999999</v>
      </c>
      <c r="J137" s="19">
        <f t="shared" si="25"/>
        <v>817.54</v>
      </c>
      <c r="K137" s="25"/>
      <c r="L137" s="19">
        <f t="shared" ref="L137" si="26">SUM(L128:L136)</f>
        <v>0</v>
      </c>
    </row>
    <row r="138" spans="1:12" ht="15.7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1505</v>
      </c>
      <c r="G138" s="32">
        <f t="shared" ref="G138:L138" si="27">G127+G137</f>
        <v>47.83</v>
      </c>
      <c r="H138" s="32">
        <f t="shared" si="27"/>
        <v>64.19</v>
      </c>
      <c r="I138" s="32">
        <f t="shared" si="27"/>
        <v>199.28999999999996</v>
      </c>
      <c r="J138" s="32">
        <f t="shared" si="27"/>
        <v>1553.9099999999999</v>
      </c>
      <c r="K138" s="32"/>
      <c r="L138" s="32">
        <f t="shared" si="27"/>
        <v>0</v>
      </c>
    </row>
    <row r="139" spans="1:12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150</v>
      </c>
      <c r="G139" s="40">
        <v>15.15</v>
      </c>
      <c r="H139" s="40">
        <v>15.75</v>
      </c>
      <c r="I139" s="40">
        <v>2.4700000000000002</v>
      </c>
      <c r="J139" s="40">
        <v>308.38</v>
      </c>
      <c r="K139" s="41">
        <v>25</v>
      </c>
      <c r="L139" s="40"/>
    </row>
    <row r="140" spans="1:12" x14ac:dyDescent="0.25">
      <c r="A140" s="23"/>
      <c r="B140" s="15"/>
      <c r="C140" s="11"/>
      <c r="D140" s="6"/>
      <c r="E140" s="42" t="s">
        <v>69</v>
      </c>
      <c r="F140" s="43">
        <v>40</v>
      </c>
      <c r="G140" s="43">
        <v>1.2</v>
      </c>
      <c r="H140" s="43">
        <v>4.3</v>
      </c>
      <c r="I140" s="43">
        <v>22</v>
      </c>
      <c r="J140" s="43">
        <v>132</v>
      </c>
      <c r="K140" s="44">
        <v>2</v>
      </c>
      <c r="L140" s="43"/>
    </row>
    <row r="141" spans="1:12" x14ac:dyDescent="0.25">
      <c r="A141" s="23"/>
      <c r="B141" s="15"/>
      <c r="C141" s="11"/>
      <c r="D141" s="7" t="s">
        <v>22</v>
      </c>
      <c r="E141" s="42" t="s">
        <v>93</v>
      </c>
      <c r="F141" s="43">
        <v>205</v>
      </c>
      <c r="G141" s="43">
        <v>0.3</v>
      </c>
      <c r="H141" s="43">
        <v>0.1</v>
      </c>
      <c r="I141" s="43">
        <v>15.2</v>
      </c>
      <c r="J141" s="43">
        <v>62</v>
      </c>
      <c r="K141" s="44">
        <v>431</v>
      </c>
      <c r="L141" s="43"/>
    </row>
    <row r="142" spans="1:12" x14ac:dyDescent="0.25">
      <c r="A142" s="23"/>
      <c r="B142" s="15"/>
      <c r="C142" s="11"/>
      <c r="D142" s="7" t="s">
        <v>23</v>
      </c>
      <c r="E142" s="42" t="s">
        <v>42</v>
      </c>
      <c r="F142" s="43">
        <v>15</v>
      </c>
      <c r="G142" s="43">
        <v>1.2</v>
      </c>
      <c r="H142" s="43">
        <v>0.7</v>
      </c>
      <c r="I142" s="43">
        <v>7.8</v>
      </c>
      <c r="J142" s="43">
        <v>43.1</v>
      </c>
      <c r="K142" s="44"/>
      <c r="L142" s="43"/>
    </row>
    <row r="143" spans="1:12" x14ac:dyDescent="0.25">
      <c r="A143" s="23"/>
      <c r="B143" s="15"/>
      <c r="C143" s="11"/>
      <c r="D143" s="7" t="s">
        <v>24</v>
      </c>
      <c r="E143" s="42" t="s">
        <v>81</v>
      </c>
      <c r="F143" s="43">
        <v>150</v>
      </c>
      <c r="G143" s="43">
        <v>2.25</v>
      </c>
      <c r="H143" s="43">
        <v>0.75</v>
      </c>
      <c r="I143" s="43">
        <v>31.5</v>
      </c>
      <c r="J143" s="43">
        <v>144</v>
      </c>
      <c r="K143" s="44"/>
      <c r="L143" s="43"/>
    </row>
    <row r="144" spans="1:12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28">SUM(G139:G145)</f>
        <v>20.100000000000001</v>
      </c>
      <c r="H146" s="19">
        <f t="shared" si="28"/>
        <v>21.6</v>
      </c>
      <c r="I146" s="19">
        <f t="shared" si="28"/>
        <v>78.97</v>
      </c>
      <c r="J146" s="19">
        <f t="shared" si="28"/>
        <v>689.48</v>
      </c>
      <c r="K146" s="25"/>
      <c r="L146" s="19">
        <f t="shared" ref="L146" si="29">SUM(L139:L145)</f>
        <v>0</v>
      </c>
    </row>
    <row r="147" spans="1:12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50</v>
      </c>
      <c r="G147" s="43">
        <v>0.52</v>
      </c>
      <c r="H147" s="43">
        <v>1.04</v>
      </c>
      <c r="I147" s="43">
        <v>3.76</v>
      </c>
      <c r="J147" s="43">
        <v>26.98</v>
      </c>
      <c r="K147" s="44">
        <v>0</v>
      </c>
      <c r="L147" s="43"/>
    </row>
    <row r="148" spans="1:12" x14ac:dyDescent="0.25">
      <c r="A148" s="23"/>
      <c r="B148" s="15"/>
      <c r="C148" s="11"/>
      <c r="D148" s="7" t="s">
        <v>27</v>
      </c>
      <c r="E148" s="42" t="s">
        <v>95</v>
      </c>
      <c r="F148" s="43">
        <v>260</v>
      </c>
      <c r="G148" s="43">
        <v>2.16</v>
      </c>
      <c r="H148" s="43">
        <v>6.37</v>
      </c>
      <c r="I148" s="43">
        <v>11.59</v>
      </c>
      <c r="J148" s="43">
        <v>113.09</v>
      </c>
      <c r="K148" s="44">
        <v>95</v>
      </c>
      <c r="L148" s="43"/>
    </row>
    <row r="149" spans="1:12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25.48</v>
      </c>
      <c r="H149" s="43">
        <v>25.71</v>
      </c>
      <c r="I149" s="43">
        <v>0.32</v>
      </c>
      <c r="J149" s="43">
        <v>334.03</v>
      </c>
      <c r="K149" s="44">
        <v>307</v>
      </c>
      <c r="L149" s="43"/>
    </row>
    <row r="150" spans="1:12" x14ac:dyDescent="0.25">
      <c r="A150" s="23"/>
      <c r="B150" s="15"/>
      <c r="C150" s="11"/>
      <c r="D150" s="7" t="s">
        <v>29</v>
      </c>
      <c r="E150" s="42" t="s">
        <v>97</v>
      </c>
      <c r="F150" s="43">
        <v>200</v>
      </c>
      <c r="G150" s="43">
        <v>7.29</v>
      </c>
      <c r="H150" s="43">
        <v>6.22</v>
      </c>
      <c r="I150" s="43">
        <v>46.55</v>
      </c>
      <c r="J150" s="43">
        <v>271.56</v>
      </c>
      <c r="K150" s="44">
        <v>331</v>
      </c>
      <c r="L150" s="43"/>
    </row>
    <row r="151" spans="1:12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2.21</v>
      </c>
      <c r="H151" s="43">
        <v>1.55</v>
      </c>
      <c r="I151" s="43">
        <v>25.81</v>
      </c>
      <c r="J151" s="43">
        <v>126.81</v>
      </c>
      <c r="K151" s="44">
        <v>430</v>
      </c>
      <c r="L151" s="43"/>
    </row>
    <row r="152" spans="1:12" x14ac:dyDescent="0.2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2.29</v>
      </c>
      <c r="H152" s="43">
        <v>0.19</v>
      </c>
      <c r="I152" s="43">
        <v>15.05</v>
      </c>
      <c r="J152" s="43">
        <v>71.05</v>
      </c>
      <c r="K152" s="44"/>
      <c r="L152" s="43"/>
    </row>
    <row r="153" spans="1:12" x14ac:dyDescent="0.25">
      <c r="A153" s="23"/>
      <c r="B153" s="15"/>
      <c r="C153" s="11"/>
      <c r="D153" s="7" t="s">
        <v>32</v>
      </c>
      <c r="E153" s="42" t="s">
        <v>61</v>
      </c>
      <c r="F153" s="43">
        <v>40</v>
      </c>
      <c r="G153" s="43">
        <v>3.2</v>
      </c>
      <c r="H153" s="43">
        <v>1.7</v>
      </c>
      <c r="I153" s="43">
        <v>20.399999999999999</v>
      </c>
      <c r="J153" s="43">
        <v>92</v>
      </c>
      <c r="K153" s="44"/>
      <c r="L153" s="43"/>
    </row>
    <row r="154" spans="1:12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30">SUM(G147:G155)</f>
        <v>43.150000000000006</v>
      </c>
      <c r="H156" s="19">
        <f t="shared" si="30"/>
        <v>42.78</v>
      </c>
      <c r="I156" s="19">
        <f t="shared" si="30"/>
        <v>123.47999999999999</v>
      </c>
      <c r="J156" s="19">
        <f t="shared" si="30"/>
        <v>1035.52</v>
      </c>
      <c r="K156" s="25"/>
      <c r="L156" s="19">
        <f t="shared" ref="L156" si="31">SUM(L147:L155)</f>
        <v>0</v>
      </c>
    </row>
    <row r="157" spans="1:12" ht="15.7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1440</v>
      </c>
      <c r="G157" s="32">
        <f t="shared" ref="G157:L157" si="32">G146+G156</f>
        <v>63.250000000000007</v>
      </c>
      <c r="H157" s="32">
        <f t="shared" si="32"/>
        <v>64.38</v>
      </c>
      <c r="I157" s="32">
        <f t="shared" si="32"/>
        <v>202.45</v>
      </c>
      <c r="J157" s="32">
        <f t="shared" si="32"/>
        <v>1725</v>
      </c>
      <c r="K157" s="32"/>
      <c r="L157" s="32">
        <f t="shared" si="32"/>
        <v>0</v>
      </c>
    </row>
    <row r="158" spans="1:12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150</v>
      </c>
      <c r="G158" s="40">
        <v>28.74</v>
      </c>
      <c r="H158" s="40">
        <v>21.07</v>
      </c>
      <c r="I158" s="40">
        <v>30.68</v>
      </c>
      <c r="J158" s="40">
        <v>432.97</v>
      </c>
      <c r="K158" s="41">
        <v>219</v>
      </c>
      <c r="L158" s="40"/>
    </row>
    <row r="159" spans="1:12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x14ac:dyDescent="0.2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3.75</v>
      </c>
      <c r="H160" s="43">
        <v>3.69</v>
      </c>
      <c r="I160" s="43">
        <v>24.32</v>
      </c>
      <c r="J160" s="43">
        <v>146.82</v>
      </c>
      <c r="K160" s="44">
        <v>433</v>
      </c>
      <c r="L160" s="43"/>
    </row>
    <row r="161" spans="1:12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3.75</v>
      </c>
      <c r="H161" s="43">
        <v>1.45</v>
      </c>
      <c r="I161" s="43">
        <v>25.7</v>
      </c>
      <c r="J161" s="43">
        <v>131</v>
      </c>
      <c r="K161" s="44"/>
      <c r="L161" s="43"/>
    </row>
    <row r="162" spans="1:12" x14ac:dyDescent="0.25">
      <c r="A162" s="23"/>
      <c r="B162" s="15"/>
      <c r="C162" s="11"/>
      <c r="D162" s="7" t="s">
        <v>24</v>
      </c>
      <c r="E162" s="42" t="s">
        <v>71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>
        <v>338</v>
      </c>
      <c r="L162" s="43"/>
    </row>
    <row r="163" spans="1:12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3">SUM(G158:G164)</f>
        <v>36.639999999999993</v>
      </c>
      <c r="H165" s="19">
        <f t="shared" si="33"/>
        <v>26.61</v>
      </c>
      <c r="I165" s="19">
        <f t="shared" si="33"/>
        <v>90.5</v>
      </c>
      <c r="J165" s="19">
        <f t="shared" si="33"/>
        <v>755.18999999999994</v>
      </c>
      <c r="K165" s="25"/>
      <c r="L165" s="19">
        <f t="shared" ref="L165" si="34">SUM(L158:L164)</f>
        <v>0</v>
      </c>
    </row>
    <row r="166" spans="1:12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x14ac:dyDescent="0.25">
      <c r="A167" s="23"/>
      <c r="B167" s="15"/>
      <c r="C167" s="11"/>
      <c r="D167" s="7" t="s">
        <v>27</v>
      </c>
      <c r="E167" s="42" t="s">
        <v>99</v>
      </c>
      <c r="F167" s="43">
        <v>250</v>
      </c>
      <c r="G167" s="43">
        <v>3.56</v>
      </c>
      <c r="H167" s="43">
        <v>5.62</v>
      </c>
      <c r="I167" s="43">
        <v>20.52</v>
      </c>
      <c r="J167" s="43">
        <v>147.49</v>
      </c>
      <c r="K167" s="44">
        <v>118</v>
      </c>
      <c r="L167" s="43"/>
    </row>
    <row r="168" spans="1:12" x14ac:dyDescent="0.25">
      <c r="A168" s="23"/>
      <c r="B168" s="15"/>
      <c r="C168" s="11"/>
      <c r="D168" s="7" t="s">
        <v>28</v>
      </c>
      <c r="E168" s="42" t="s">
        <v>100</v>
      </c>
      <c r="F168" s="43">
        <v>200</v>
      </c>
      <c r="G168" s="43">
        <v>19.05</v>
      </c>
      <c r="H168" s="43">
        <v>27.97</v>
      </c>
      <c r="I168" s="43">
        <v>39.6</v>
      </c>
      <c r="J168" s="43">
        <v>486.57</v>
      </c>
      <c r="K168" s="44">
        <v>266</v>
      </c>
      <c r="L168" s="43"/>
    </row>
    <row r="169" spans="1:12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x14ac:dyDescent="0.2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</v>
      </c>
      <c r="H170" s="43">
        <v>0</v>
      </c>
      <c r="I170" s="43">
        <v>23.3</v>
      </c>
      <c r="J170" s="43">
        <v>92.9</v>
      </c>
      <c r="K170" s="44">
        <v>402</v>
      </c>
      <c r="L170" s="43"/>
    </row>
    <row r="171" spans="1:12" x14ac:dyDescent="0.25">
      <c r="A171" s="23"/>
      <c r="B171" s="15"/>
      <c r="C171" s="11"/>
      <c r="D171" s="7" t="s">
        <v>31</v>
      </c>
      <c r="E171" s="42" t="s">
        <v>49</v>
      </c>
      <c r="F171" s="43">
        <v>50</v>
      </c>
      <c r="G171" s="43">
        <v>2.29</v>
      </c>
      <c r="H171" s="43">
        <v>0.19</v>
      </c>
      <c r="I171" s="43">
        <v>15.05</v>
      </c>
      <c r="J171" s="43">
        <v>71.05</v>
      </c>
      <c r="K171" s="44"/>
      <c r="L171" s="43"/>
    </row>
    <row r="172" spans="1:12" x14ac:dyDescent="0.25">
      <c r="A172" s="23"/>
      <c r="B172" s="15"/>
      <c r="C172" s="11"/>
      <c r="D172" s="7" t="s">
        <v>32</v>
      </c>
      <c r="E172" s="42" t="s">
        <v>61</v>
      </c>
      <c r="F172" s="43">
        <v>40</v>
      </c>
      <c r="G172" s="43">
        <v>3.2</v>
      </c>
      <c r="H172" s="43">
        <v>1.7</v>
      </c>
      <c r="I172" s="43">
        <v>20.399999999999999</v>
      </c>
      <c r="J172" s="43">
        <v>92</v>
      </c>
      <c r="K172" s="44"/>
      <c r="L172" s="43"/>
    </row>
    <row r="173" spans="1:12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35">SUM(G166:G174)</f>
        <v>28.099999999999998</v>
      </c>
      <c r="H175" s="19">
        <f t="shared" si="35"/>
        <v>35.479999999999997</v>
      </c>
      <c r="I175" s="19">
        <f t="shared" si="35"/>
        <v>118.87</v>
      </c>
      <c r="J175" s="19">
        <f t="shared" si="35"/>
        <v>890.00999999999988</v>
      </c>
      <c r="K175" s="25"/>
      <c r="L175" s="19">
        <f t="shared" ref="L175" si="36">SUM(L166:L174)</f>
        <v>0</v>
      </c>
    </row>
    <row r="176" spans="1:12" ht="15.7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1240</v>
      </c>
      <c r="G176" s="32">
        <f t="shared" ref="G176:L176" si="37">G165+G175</f>
        <v>64.739999999999995</v>
      </c>
      <c r="H176" s="32">
        <f t="shared" si="37"/>
        <v>62.089999999999996</v>
      </c>
      <c r="I176" s="32">
        <f t="shared" si="37"/>
        <v>209.37</v>
      </c>
      <c r="J176" s="32">
        <f t="shared" si="37"/>
        <v>1645.1999999999998</v>
      </c>
      <c r="K176" s="32"/>
      <c r="L176" s="32">
        <f t="shared" si="37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200</v>
      </c>
      <c r="G177" s="40">
        <v>6.2</v>
      </c>
      <c r="H177" s="40">
        <v>10</v>
      </c>
      <c r="I177" s="40">
        <v>26.8</v>
      </c>
      <c r="J177" s="40">
        <v>224</v>
      </c>
      <c r="K177" s="41">
        <v>190</v>
      </c>
      <c r="L177" s="40"/>
    </row>
    <row r="178" spans="1:12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x14ac:dyDescent="0.25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>
        <v>3.53</v>
      </c>
      <c r="H179" s="43">
        <v>0</v>
      </c>
      <c r="I179" s="43">
        <v>15.08</v>
      </c>
      <c r="J179" s="43">
        <v>102.67</v>
      </c>
      <c r="K179" s="44">
        <v>378</v>
      </c>
      <c r="L179" s="43"/>
    </row>
    <row r="180" spans="1:12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2.4</v>
      </c>
      <c r="H180" s="43">
        <v>1.4</v>
      </c>
      <c r="I180" s="43">
        <v>15.6</v>
      </c>
      <c r="J180" s="43">
        <v>86.3</v>
      </c>
      <c r="K180" s="44"/>
      <c r="L180" s="43"/>
    </row>
    <row r="181" spans="1:12" x14ac:dyDescent="0.25">
      <c r="A181" s="23"/>
      <c r="B181" s="15"/>
      <c r="C181" s="11"/>
      <c r="D181" s="7" t="s">
        <v>24</v>
      </c>
      <c r="E181" s="42" t="s">
        <v>81</v>
      </c>
      <c r="F181" s="43">
        <v>200</v>
      </c>
      <c r="G181" s="43">
        <v>0</v>
      </c>
      <c r="H181" s="43">
        <v>1</v>
      </c>
      <c r="I181" s="43">
        <v>27.74</v>
      </c>
      <c r="J181" s="43">
        <v>192</v>
      </c>
      <c r="K181" s="44"/>
      <c r="L181" s="43"/>
    </row>
    <row r="182" spans="1:12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38">SUM(G177:G183)</f>
        <v>12.13</v>
      </c>
      <c r="H184" s="19">
        <f t="shared" si="38"/>
        <v>12.4</v>
      </c>
      <c r="I184" s="19">
        <f t="shared" si="38"/>
        <v>85.22</v>
      </c>
      <c r="J184" s="19">
        <f t="shared" si="38"/>
        <v>604.97</v>
      </c>
      <c r="K184" s="25"/>
      <c r="L184" s="19">
        <f t="shared" ref="L184" si="39">SUM(L177:L183)</f>
        <v>0</v>
      </c>
    </row>
    <row r="185" spans="1:12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x14ac:dyDescent="0.25">
      <c r="A186" s="23"/>
      <c r="B186" s="15"/>
      <c r="C186" s="11"/>
      <c r="D186" s="7" t="s">
        <v>27</v>
      </c>
      <c r="E186" s="42" t="s">
        <v>103</v>
      </c>
      <c r="F186" s="43">
        <v>250</v>
      </c>
      <c r="G186" s="43">
        <v>6.4</v>
      </c>
      <c r="H186" s="43">
        <v>4.5</v>
      </c>
      <c r="I186" s="43">
        <v>18.600000000000001</v>
      </c>
      <c r="J186" s="43">
        <v>141</v>
      </c>
      <c r="K186" s="44">
        <v>99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104</v>
      </c>
      <c r="F187" s="43">
        <v>130</v>
      </c>
      <c r="G187" s="43">
        <v>13.19</v>
      </c>
      <c r="H187" s="43">
        <v>17.190000000000001</v>
      </c>
      <c r="I187" s="43">
        <v>13.82</v>
      </c>
      <c r="J187" s="43">
        <v>262.87</v>
      </c>
      <c r="K187" s="44" t="s">
        <v>105</v>
      </c>
      <c r="L187" s="43"/>
    </row>
    <row r="188" spans="1:12" x14ac:dyDescent="0.25">
      <c r="A188" s="23"/>
      <c r="B188" s="15"/>
      <c r="C188" s="11"/>
      <c r="D188" s="7" t="s">
        <v>29</v>
      </c>
      <c r="E188" s="42" t="s">
        <v>106</v>
      </c>
      <c r="F188" s="43">
        <v>200</v>
      </c>
      <c r="G188" s="43">
        <v>4.8</v>
      </c>
      <c r="H188" s="43">
        <v>6.13</v>
      </c>
      <c r="I188" s="43">
        <v>50.26</v>
      </c>
      <c r="J188" s="43">
        <v>274.63</v>
      </c>
      <c r="K188" s="44">
        <v>323</v>
      </c>
      <c r="L188" s="43"/>
    </row>
    <row r="189" spans="1:12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3.31</v>
      </c>
      <c r="H189" s="43">
        <v>3.1</v>
      </c>
      <c r="I189" s="43">
        <v>26.52</v>
      </c>
      <c r="J189" s="43">
        <v>148.02000000000001</v>
      </c>
      <c r="K189" s="44">
        <v>379</v>
      </c>
      <c r="L189" s="43"/>
    </row>
    <row r="190" spans="1:12" x14ac:dyDescent="0.25">
      <c r="A190" s="23"/>
      <c r="B190" s="15"/>
      <c r="C190" s="11"/>
      <c r="D190" s="7" t="s">
        <v>31</v>
      </c>
      <c r="E190" s="42" t="s">
        <v>49</v>
      </c>
      <c r="F190" s="43">
        <v>50</v>
      </c>
      <c r="G190" s="43">
        <v>2.29</v>
      </c>
      <c r="H190" s="43">
        <v>0.19</v>
      </c>
      <c r="I190" s="43">
        <v>15.05</v>
      </c>
      <c r="J190" s="43">
        <v>71.05</v>
      </c>
      <c r="K190" s="44"/>
      <c r="L190" s="43"/>
    </row>
    <row r="191" spans="1:12" x14ac:dyDescent="0.25">
      <c r="A191" s="23"/>
      <c r="B191" s="15"/>
      <c r="C191" s="11"/>
      <c r="D191" s="7" t="s">
        <v>32</v>
      </c>
      <c r="E191" s="42" t="s">
        <v>61</v>
      </c>
      <c r="F191" s="43">
        <v>40</v>
      </c>
      <c r="G191" s="43">
        <v>3.2</v>
      </c>
      <c r="H191" s="43">
        <v>1.7</v>
      </c>
      <c r="I191" s="43">
        <v>20.399999999999999</v>
      </c>
      <c r="J191" s="43">
        <v>92</v>
      </c>
      <c r="K191" s="44"/>
      <c r="L191" s="43"/>
    </row>
    <row r="192" spans="1:12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40">SUM(G185:G193)</f>
        <v>33.19</v>
      </c>
      <c r="H194" s="19">
        <f t="shared" si="40"/>
        <v>32.81</v>
      </c>
      <c r="I194" s="19">
        <f t="shared" si="40"/>
        <v>144.65</v>
      </c>
      <c r="J194" s="19">
        <f t="shared" si="40"/>
        <v>989.56999999999994</v>
      </c>
      <c r="K194" s="25"/>
      <c r="L194" s="19">
        <f t="shared" ref="L194" si="41">SUM(L185:L193)</f>
        <v>0</v>
      </c>
    </row>
    <row r="195" spans="1:12" ht="15.75" customHeight="1" thickBot="1" x14ac:dyDescent="0.3">
      <c r="A195" s="29">
        <f>A177</f>
        <v>2</v>
      </c>
      <c r="B195" s="30">
        <f>B177</f>
        <v>5</v>
      </c>
      <c r="C195" s="54" t="s">
        <v>4</v>
      </c>
      <c r="D195" s="57"/>
      <c r="E195" s="31"/>
      <c r="F195" s="32">
        <f>F184+F194</f>
        <v>1500</v>
      </c>
      <c r="G195" s="32">
        <f t="shared" ref="G195:L195" si="42">G184+G194</f>
        <v>45.32</v>
      </c>
      <c r="H195" s="32">
        <f t="shared" si="42"/>
        <v>45.21</v>
      </c>
      <c r="I195" s="32">
        <f t="shared" si="42"/>
        <v>229.87</v>
      </c>
      <c r="J195" s="32">
        <f t="shared" si="42"/>
        <v>1594.54</v>
      </c>
      <c r="K195" s="32"/>
      <c r="L195" s="32">
        <f t="shared" si="42"/>
        <v>0</v>
      </c>
    </row>
    <row r="196" spans="1:12" ht="15.75" customHeight="1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107</v>
      </c>
      <c r="F196" s="40">
        <v>200</v>
      </c>
      <c r="G196" s="40">
        <v>8.11</v>
      </c>
      <c r="H196" s="40">
        <v>8.6999999999999993</v>
      </c>
      <c r="I196" s="40">
        <v>38.4</v>
      </c>
      <c r="J196" s="40">
        <v>264.95999999999998</v>
      </c>
      <c r="K196" s="41">
        <v>184</v>
      </c>
      <c r="L196" s="40"/>
    </row>
    <row r="197" spans="1:12" ht="15.75" customHeight="1" x14ac:dyDescent="0.25">
      <c r="A197" s="23"/>
      <c r="B197" s="15"/>
      <c r="C197" s="11"/>
      <c r="D197" s="6"/>
      <c r="E197" s="42" t="s">
        <v>86</v>
      </c>
      <c r="F197" s="43">
        <v>60</v>
      </c>
      <c r="G197" s="43">
        <v>6.8</v>
      </c>
      <c r="H197" s="43">
        <v>14.4</v>
      </c>
      <c r="I197" s="43">
        <v>14.8</v>
      </c>
      <c r="J197" s="43">
        <v>216</v>
      </c>
      <c r="K197" s="44">
        <v>9</v>
      </c>
      <c r="L197" s="43"/>
    </row>
    <row r="198" spans="1:12" x14ac:dyDescent="0.25">
      <c r="A198" s="23"/>
      <c r="B198" s="15"/>
      <c r="C198" s="11"/>
      <c r="D198" s="7" t="s">
        <v>22</v>
      </c>
      <c r="E198" s="42" t="s">
        <v>40</v>
      </c>
      <c r="F198" s="43" t="s">
        <v>41</v>
      </c>
      <c r="G198" s="43">
        <v>0.2</v>
      </c>
      <c r="H198" s="43">
        <v>0</v>
      </c>
      <c r="I198" s="43">
        <v>15</v>
      </c>
      <c r="J198" s="43">
        <v>60</v>
      </c>
      <c r="K198" s="44">
        <v>430</v>
      </c>
      <c r="L198" s="43"/>
    </row>
    <row r="199" spans="1:12" x14ac:dyDescent="0.25">
      <c r="A199" s="23"/>
      <c r="B199" s="15"/>
      <c r="C199" s="11"/>
      <c r="D199" s="7" t="s">
        <v>23</v>
      </c>
      <c r="E199" s="42" t="s">
        <v>42</v>
      </c>
      <c r="F199" s="43">
        <v>35</v>
      </c>
      <c r="G199" s="43">
        <v>2.8</v>
      </c>
      <c r="H199" s="43">
        <v>1.6</v>
      </c>
      <c r="I199" s="43">
        <v>18.2</v>
      </c>
      <c r="J199" s="43">
        <v>100.7</v>
      </c>
      <c r="K199" s="44"/>
      <c r="L199" s="43"/>
    </row>
    <row r="200" spans="1:12" x14ac:dyDescent="0.25">
      <c r="A200" s="23"/>
      <c r="B200" s="15"/>
      <c r="C200" s="11"/>
      <c r="D200" s="7" t="s">
        <v>24</v>
      </c>
      <c r="E200" s="42" t="s">
        <v>108</v>
      </c>
      <c r="F200" s="43">
        <v>100</v>
      </c>
      <c r="G200" s="43">
        <v>0.8</v>
      </c>
      <c r="H200" s="43">
        <v>0</v>
      </c>
      <c r="I200" s="43">
        <v>7.5</v>
      </c>
      <c r="J200" s="43">
        <v>38</v>
      </c>
      <c r="K200" s="44"/>
      <c r="L200" s="43"/>
    </row>
    <row r="201" spans="1:12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x14ac:dyDescent="0.25">
      <c r="A203" s="24"/>
      <c r="B203" s="17"/>
      <c r="C203" s="8"/>
      <c r="D203" s="18" t="s">
        <v>33</v>
      </c>
      <c r="E203" s="9"/>
      <c r="F203" s="19">
        <f>SUM(F196:F202)</f>
        <v>395</v>
      </c>
      <c r="G203" s="19">
        <f t="shared" ref="G203:J203" si="43">SUM(G196:G202)</f>
        <v>18.71</v>
      </c>
      <c r="H203" s="19">
        <f t="shared" si="43"/>
        <v>24.700000000000003</v>
      </c>
      <c r="I203" s="19">
        <f t="shared" si="43"/>
        <v>93.9</v>
      </c>
      <c r="J203" s="19">
        <f t="shared" si="43"/>
        <v>679.66000000000008</v>
      </c>
      <c r="K203" s="25"/>
      <c r="L203" s="19">
        <f t="shared" ref="L203" si="44">SUM(L196:L202)</f>
        <v>0</v>
      </c>
    </row>
    <row r="204" spans="1:12" ht="25.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 t="s">
        <v>109</v>
      </c>
      <c r="F204" s="43">
        <v>100</v>
      </c>
      <c r="G204" s="43">
        <v>1.3</v>
      </c>
      <c r="H204" s="43">
        <v>7.9</v>
      </c>
      <c r="I204" s="43">
        <v>8.5</v>
      </c>
      <c r="J204" s="43">
        <v>139.80000000000001</v>
      </c>
      <c r="K204" s="44">
        <v>37</v>
      </c>
      <c r="L204" s="43"/>
    </row>
    <row r="205" spans="1:12" x14ac:dyDescent="0.25">
      <c r="A205" s="23"/>
      <c r="B205" s="15"/>
      <c r="C205" s="11"/>
      <c r="D205" s="7" t="s">
        <v>27</v>
      </c>
      <c r="E205" s="42" t="s">
        <v>56</v>
      </c>
      <c r="F205" s="43">
        <v>250</v>
      </c>
      <c r="G205" s="43">
        <v>2.12</v>
      </c>
      <c r="H205" s="43">
        <v>6.96</v>
      </c>
      <c r="I205" s="43">
        <v>12.86</v>
      </c>
      <c r="J205" s="43">
        <v>123.43</v>
      </c>
      <c r="K205" s="44">
        <v>82</v>
      </c>
      <c r="L205" s="43"/>
    </row>
    <row r="206" spans="1:12" x14ac:dyDescent="0.25">
      <c r="A206" s="23"/>
      <c r="B206" s="15"/>
      <c r="C206" s="11"/>
      <c r="D206" s="7" t="s">
        <v>28</v>
      </c>
      <c r="E206" s="42" t="s">
        <v>110</v>
      </c>
      <c r="F206" s="43">
        <v>100</v>
      </c>
      <c r="G206" s="43">
        <v>15.94</v>
      </c>
      <c r="H206" s="43">
        <v>17.809999999999999</v>
      </c>
      <c r="I206" s="43">
        <v>14.94</v>
      </c>
      <c r="J206" s="43">
        <v>283.52999999999997</v>
      </c>
      <c r="K206" s="44">
        <v>272</v>
      </c>
      <c r="L206" s="43"/>
    </row>
    <row r="207" spans="1:12" x14ac:dyDescent="0.25">
      <c r="A207" s="23"/>
      <c r="B207" s="15"/>
      <c r="C207" s="11"/>
      <c r="D207" s="7" t="s">
        <v>29</v>
      </c>
      <c r="E207" s="42" t="s">
        <v>97</v>
      </c>
      <c r="F207" s="43">
        <v>200</v>
      </c>
      <c r="G207" s="43">
        <v>7.26</v>
      </c>
      <c r="H207" s="43">
        <v>6.06</v>
      </c>
      <c r="I207" s="43">
        <v>46.35</v>
      </c>
      <c r="J207" s="43">
        <v>269.12</v>
      </c>
      <c r="K207" s="44">
        <v>209</v>
      </c>
      <c r="L207" s="43"/>
    </row>
    <row r="208" spans="1:12" x14ac:dyDescent="0.25">
      <c r="A208" s="23"/>
      <c r="B208" s="15"/>
      <c r="C208" s="11"/>
      <c r="D208" s="7" t="s">
        <v>30</v>
      </c>
      <c r="E208" s="42" t="s">
        <v>111</v>
      </c>
      <c r="F208" s="43">
        <v>200</v>
      </c>
      <c r="G208" s="43">
        <v>1</v>
      </c>
      <c r="H208" s="43">
        <v>0.1</v>
      </c>
      <c r="I208" s="43">
        <v>34.200000000000003</v>
      </c>
      <c r="J208" s="43">
        <v>142</v>
      </c>
      <c r="K208" s="44">
        <v>401</v>
      </c>
      <c r="L208" s="43"/>
    </row>
    <row r="209" spans="1:12" x14ac:dyDescent="0.25">
      <c r="A209" s="23"/>
      <c r="B209" s="15"/>
      <c r="C209" s="11"/>
      <c r="D209" s="7" t="s">
        <v>31</v>
      </c>
      <c r="E209" s="42" t="s">
        <v>49</v>
      </c>
      <c r="F209" s="43">
        <v>50</v>
      </c>
      <c r="G209" s="43">
        <v>2.29</v>
      </c>
      <c r="H209" s="43">
        <v>0.19</v>
      </c>
      <c r="I209" s="43">
        <v>15.05</v>
      </c>
      <c r="J209" s="43">
        <v>71.05</v>
      </c>
      <c r="K209" s="44"/>
      <c r="L209" s="43"/>
    </row>
    <row r="210" spans="1:12" x14ac:dyDescent="0.25">
      <c r="A210" s="23"/>
      <c r="B210" s="15"/>
      <c r="C210" s="11"/>
      <c r="D210" s="7" t="s">
        <v>32</v>
      </c>
      <c r="E210" s="42" t="s">
        <v>61</v>
      </c>
      <c r="F210" s="43">
        <v>40</v>
      </c>
      <c r="G210" s="43">
        <v>3.2</v>
      </c>
      <c r="H210" s="43">
        <v>1.7</v>
      </c>
      <c r="I210" s="43">
        <v>20.399999999999999</v>
      </c>
      <c r="J210" s="43">
        <v>92</v>
      </c>
      <c r="K210" s="44"/>
      <c r="L210" s="43"/>
    </row>
    <row r="211" spans="1:12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x14ac:dyDescent="0.25">
      <c r="A213" s="24"/>
      <c r="B213" s="17"/>
      <c r="C213" s="8"/>
      <c r="D213" s="18" t="s">
        <v>33</v>
      </c>
      <c r="E213" s="9"/>
      <c r="F213" s="19">
        <f>SUM(F204:F212)</f>
        <v>940</v>
      </c>
      <c r="G213" s="19">
        <f t="shared" ref="G213:J213" si="45">SUM(G204:G212)</f>
        <v>33.11</v>
      </c>
      <c r="H213" s="19">
        <f t="shared" si="45"/>
        <v>40.720000000000006</v>
      </c>
      <c r="I213" s="19">
        <f t="shared" si="45"/>
        <v>152.30000000000001</v>
      </c>
      <c r="J213" s="19">
        <f t="shared" si="45"/>
        <v>1120.93</v>
      </c>
      <c r="K213" s="25"/>
      <c r="L213" s="19">
        <f t="shared" ref="L213" si="46">SUM(L204:L212)</f>
        <v>0</v>
      </c>
    </row>
    <row r="214" spans="1:12" ht="15.75" thickBot="1" x14ac:dyDescent="0.3">
      <c r="A214" s="29">
        <f>A196</f>
        <v>3</v>
      </c>
      <c r="B214" s="30">
        <f>B196</f>
        <v>1</v>
      </c>
      <c r="C214" s="54" t="s">
        <v>4</v>
      </c>
      <c r="D214" s="55"/>
      <c r="E214" s="31"/>
      <c r="F214" s="32">
        <f>F203+F213</f>
        <v>1335</v>
      </c>
      <c r="G214" s="32">
        <f t="shared" ref="G214:J214" si="47">G203+G213</f>
        <v>51.82</v>
      </c>
      <c r="H214" s="32">
        <f t="shared" si="47"/>
        <v>65.420000000000016</v>
      </c>
      <c r="I214" s="32">
        <f t="shared" si="47"/>
        <v>246.20000000000002</v>
      </c>
      <c r="J214" s="32">
        <f t="shared" si="47"/>
        <v>1800.5900000000001</v>
      </c>
      <c r="K214" s="32"/>
      <c r="L214" s="32">
        <f t="shared" ref="L214" si="48">L203+L213</f>
        <v>0</v>
      </c>
    </row>
    <row r="215" spans="1:12" ht="25.5" x14ac:dyDescent="0.25">
      <c r="A215" s="14">
        <v>3</v>
      </c>
      <c r="B215" s="15">
        <v>2</v>
      </c>
      <c r="C215" s="22" t="s">
        <v>20</v>
      </c>
      <c r="D215" s="5" t="s">
        <v>21</v>
      </c>
      <c r="E215" s="39" t="s">
        <v>112</v>
      </c>
      <c r="F215" s="40">
        <v>250</v>
      </c>
      <c r="G215" s="40">
        <v>5.66</v>
      </c>
      <c r="H215" s="40">
        <v>5.73</v>
      </c>
      <c r="I215" s="40">
        <v>21.33</v>
      </c>
      <c r="J215" s="40">
        <v>160.57</v>
      </c>
      <c r="K215" s="41">
        <v>112</v>
      </c>
      <c r="L215" s="40"/>
    </row>
    <row r="216" spans="1:12" x14ac:dyDescent="0.25">
      <c r="A216" s="14"/>
      <c r="B216" s="15"/>
      <c r="C216" s="11"/>
      <c r="D216" s="6"/>
      <c r="E216" s="42" t="s">
        <v>54</v>
      </c>
      <c r="F216" s="43">
        <v>35</v>
      </c>
      <c r="G216" s="43">
        <v>4.5</v>
      </c>
      <c r="H216" s="43">
        <v>8.6999999999999993</v>
      </c>
      <c r="I216" s="43">
        <v>7.4</v>
      </c>
      <c r="J216" s="43">
        <v>131</v>
      </c>
      <c r="K216" s="44">
        <v>3</v>
      </c>
      <c r="L216" s="43"/>
    </row>
    <row r="217" spans="1:12" x14ac:dyDescent="0.25">
      <c r="A217" s="14"/>
      <c r="B217" s="15"/>
      <c r="C217" s="11"/>
      <c r="D217" s="7" t="s">
        <v>22</v>
      </c>
      <c r="E217" s="42" t="s">
        <v>53</v>
      </c>
      <c r="F217" s="43">
        <v>200</v>
      </c>
      <c r="G217" s="43">
        <v>1.5</v>
      </c>
      <c r="H217" s="43">
        <v>1.3</v>
      </c>
      <c r="I217" s="43">
        <v>22.4</v>
      </c>
      <c r="J217" s="43">
        <v>107</v>
      </c>
      <c r="K217" s="44">
        <v>432</v>
      </c>
      <c r="L217" s="43"/>
    </row>
    <row r="218" spans="1:12" x14ac:dyDescent="0.25">
      <c r="A218" s="14"/>
      <c r="B218" s="15"/>
      <c r="C218" s="11"/>
      <c r="D218" s="7" t="s">
        <v>23</v>
      </c>
      <c r="E218" s="42" t="s">
        <v>42</v>
      </c>
      <c r="F218" s="43">
        <v>25</v>
      </c>
      <c r="G218" s="43">
        <v>2</v>
      </c>
      <c r="H218" s="43">
        <v>1.1599999999999999</v>
      </c>
      <c r="I218" s="43">
        <v>12.99</v>
      </c>
      <c r="J218" s="43">
        <v>71.89</v>
      </c>
      <c r="K218" s="44"/>
      <c r="L218" s="43"/>
    </row>
    <row r="219" spans="1:12" x14ac:dyDescent="0.25">
      <c r="A219" s="14"/>
      <c r="B219" s="15"/>
      <c r="C219" s="11"/>
      <c r="D219" s="7" t="s">
        <v>24</v>
      </c>
      <c r="E219" s="42" t="s">
        <v>71</v>
      </c>
      <c r="F219" s="43">
        <v>100</v>
      </c>
      <c r="G219" s="43">
        <v>0.4</v>
      </c>
      <c r="H219" s="43">
        <v>0.4</v>
      </c>
      <c r="I219" s="43">
        <v>9.8000000000000007</v>
      </c>
      <c r="J219" s="43">
        <v>44.4</v>
      </c>
      <c r="K219" s="44">
        <v>338</v>
      </c>
      <c r="L219" s="43"/>
    </row>
    <row r="220" spans="1:12" x14ac:dyDescent="0.25">
      <c r="A220" s="14"/>
      <c r="B220" s="15"/>
      <c r="C220" s="11"/>
      <c r="D220" s="6"/>
      <c r="E220" s="42" t="s">
        <v>113</v>
      </c>
      <c r="F220" s="43">
        <v>40</v>
      </c>
      <c r="G220" s="43">
        <v>5.0999999999999996</v>
      </c>
      <c r="H220" s="43">
        <v>4.5999999999999996</v>
      </c>
      <c r="I220" s="43">
        <v>0.3</v>
      </c>
      <c r="J220" s="43">
        <v>63</v>
      </c>
      <c r="K220" s="44">
        <v>213</v>
      </c>
      <c r="L220" s="43"/>
    </row>
    <row r="221" spans="1:12" x14ac:dyDescent="0.2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x14ac:dyDescent="0.25">
      <c r="A222" s="16"/>
      <c r="B222" s="17"/>
      <c r="C222" s="8"/>
      <c r="D222" s="18" t="s">
        <v>33</v>
      </c>
      <c r="E222" s="9"/>
      <c r="F222" s="19">
        <f>SUM(F215:F221)</f>
        <v>650</v>
      </c>
      <c r="G222" s="19">
        <f t="shared" ref="G222:J222" si="49">SUM(G215:G221)</f>
        <v>19.16</v>
      </c>
      <c r="H222" s="19">
        <f t="shared" si="49"/>
        <v>21.89</v>
      </c>
      <c r="I222" s="19">
        <f t="shared" si="49"/>
        <v>74.219999999999985</v>
      </c>
      <c r="J222" s="19">
        <f t="shared" si="49"/>
        <v>577.86</v>
      </c>
      <c r="K222" s="25"/>
      <c r="L222" s="19">
        <f t="shared" ref="L222" si="50">SUM(L215:L221)</f>
        <v>0</v>
      </c>
    </row>
    <row r="223" spans="1:12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25.5" x14ac:dyDescent="0.25">
      <c r="A224" s="14"/>
      <c r="B224" s="15"/>
      <c r="C224" s="11"/>
      <c r="D224" s="7" t="s">
        <v>27</v>
      </c>
      <c r="E224" s="42" t="s">
        <v>114</v>
      </c>
      <c r="F224" s="43">
        <v>250</v>
      </c>
      <c r="G224" s="43">
        <v>3.9</v>
      </c>
      <c r="H224" s="43">
        <v>2.8</v>
      </c>
      <c r="I224" s="43">
        <v>20</v>
      </c>
      <c r="J224" s="43">
        <v>121</v>
      </c>
      <c r="K224" s="44">
        <v>100</v>
      </c>
      <c r="L224" s="43"/>
    </row>
    <row r="225" spans="1:12" x14ac:dyDescent="0.25">
      <c r="A225" s="14"/>
      <c r="B225" s="15"/>
      <c r="C225" s="11"/>
      <c r="D225" s="7" t="s">
        <v>28</v>
      </c>
      <c r="E225" s="42" t="s">
        <v>115</v>
      </c>
      <c r="F225" s="43">
        <v>100</v>
      </c>
      <c r="G225" s="43">
        <v>7.9</v>
      </c>
      <c r="H225" s="43">
        <v>6.56</v>
      </c>
      <c r="I225" s="43">
        <v>8.4</v>
      </c>
      <c r="J225" s="43">
        <v>124.4</v>
      </c>
      <c r="K225" s="44">
        <v>234</v>
      </c>
      <c r="L225" s="43"/>
    </row>
    <row r="226" spans="1:12" x14ac:dyDescent="0.25">
      <c r="A226" s="14"/>
      <c r="B226" s="15"/>
      <c r="C226" s="11"/>
      <c r="D226" s="7" t="s">
        <v>29</v>
      </c>
      <c r="E226" s="42" t="s">
        <v>116</v>
      </c>
      <c r="F226" s="43">
        <v>200</v>
      </c>
      <c r="G226" s="43">
        <v>4.13</v>
      </c>
      <c r="H226" s="43">
        <v>22.91</v>
      </c>
      <c r="I226" s="43">
        <v>27.92</v>
      </c>
      <c r="J226" s="43">
        <v>334.95</v>
      </c>
      <c r="K226" s="44">
        <v>128</v>
      </c>
      <c r="L226" s="43"/>
    </row>
    <row r="227" spans="1:12" x14ac:dyDescent="0.25">
      <c r="A227" s="14"/>
      <c r="B227" s="15"/>
      <c r="C227" s="11"/>
      <c r="D227" s="7" t="s">
        <v>30</v>
      </c>
      <c r="E227" s="42" t="s">
        <v>117</v>
      </c>
      <c r="F227" s="43">
        <v>200</v>
      </c>
      <c r="G227" s="43">
        <v>0</v>
      </c>
      <c r="H227" s="43">
        <v>0</v>
      </c>
      <c r="I227" s="43">
        <v>0</v>
      </c>
      <c r="J227" s="43">
        <v>30</v>
      </c>
      <c r="K227" s="44"/>
      <c r="L227" s="43"/>
    </row>
    <row r="228" spans="1:12" x14ac:dyDescent="0.25">
      <c r="A228" s="14"/>
      <c r="B228" s="15"/>
      <c r="C228" s="11"/>
      <c r="D228" s="7" t="s">
        <v>31</v>
      </c>
      <c r="E228" s="42" t="s">
        <v>49</v>
      </c>
      <c r="F228" s="43">
        <v>50</v>
      </c>
      <c r="G228" s="43">
        <v>2.29</v>
      </c>
      <c r="H228" s="43">
        <v>0.19</v>
      </c>
      <c r="I228" s="43">
        <v>15.05</v>
      </c>
      <c r="J228" s="43">
        <v>71.05</v>
      </c>
      <c r="K228" s="44"/>
      <c r="L228" s="43"/>
    </row>
    <row r="229" spans="1:12" x14ac:dyDescent="0.25">
      <c r="A229" s="14"/>
      <c r="B229" s="15"/>
      <c r="C229" s="11"/>
      <c r="D229" s="7" t="s">
        <v>32</v>
      </c>
      <c r="E229" s="42" t="s">
        <v>61</v>
      </c>
      <c r="F229" s="43">
        <v>20</v>
      </c>
      <c r="G229" s="43">
        <v>1.6</v>
      </c>
      <c r="H229" s="43">
        <v>0.85</v>
      </c>
      <c r="I229" s="43">
        <v>10.199999999999999</v>
      </c>
      <c r="J229" s="43">
        <v>46</v>
      </c>
      <c r="K229" s="44"/>
      <c r="L229" s="43"/>
    </row>
    <row r="230" spans="1:12" x14ac:dyDescent="0.2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x14ac:dyDescent="0.25">
      <c r="A232" s="16"/>
      <c r="B232" s="17"/>
      <c r="C232" s="8"/>
      <c r="D232" s="18" t="s">
        <v>33</v>
      </c>
      <c r="E232" s="9"/>
      <c r="F232" s="19">
        <f>SUM(F223:F231)</f>
        <v>820</v>
      </c>
      <c r="G232" s="19">
        <f t="shared" ref="G232:J232" si="51">SUM(G223:G231)</f>
        <v>19.82</v>
      </c>
      <c r="H232" s="19">
        <f t="shared" si="51"/>
        <v>33.309999999999995</v>
      </c>
      <c r="I232" s="19">
        <f t="shared" si="51"/>
        <v>81.570000000000007</v>
      </c>
      <c r="J232" s="19">
        <f t="shared" si="51"/>
        <v>727.4</v>
      </c>
      <c r="K232" s="25"/>
      <c r="L232" s="19">
        <f t="shared" ref="L232" si="52">SUM(L223:L231)</f>
        <v>0</v>
      </c>
    </row>
    <row r="233" spans="1:12" ht="15.75" thickBot="1" x14ac:dyDescent="0.3">
      <c r="A233" s="33">
        <f>A215</f>
        <v>3</v>
      </c>
      <c r="B233" s="33">
        <f>B215</f>
        <v>2</v>
      </c>
      <c r="C233" s="54" t="s">
        <v>4</v>
      </c>
      <c r="D233" s="55"/>
      <c r="E233" s="31"/>
      <c r="F233" s="32">
        <f>F222+F232</f>
        <v>1470</v>
      </c>
      <c r="G233" s="32">
        <f t="shared" ref="G233:J233" si="53">G222+G232</f>
        <v>38.980000000000004</v>
      </c>
      <c r="H233" s="32">
        <f t="shared" si="53"/>
        <v>55.199999999999996</v>
      </c>
      <c r="I233" s="32">
        <f t="shared" si="53"/>
        <v>155.79</v>
      </c>
      <c r="J233" s="32">
        <f t="shared" si="53"/>
        <v>1305.26</v>
      </c>
      <c r="K233" s="32"/>
      <c r="L233" s="32">
        <f t="shared" ref="L233" si="54">L222+L232</f>
        <v>0</v>
      </c>
    </row>
    <row r="234" spans="1:12" x14ac:dyDescent="0.25">
      <c r="A234" s="20">
        <v>3</v>
      </c>
      <c r="B234" s="21">
        <v>3</v>
      </c>
      <c r="C234" s="22" t="s">
        <v>20</v>
      </c>
      <c r="D234" s="5" t="s">
        <v>21</v>
      </c>
      <c r="E234" s="39" t="s">
        <v>118</v>
      </c>
      <c r="F234" s="40">
        <v>200</v>
      </c>
      <c r="G234" s="40">
        <v>8.6300000000000008</v>
      </c>
      <c r="H234" s="40">
        <v>9.65</v>
      </c>
      <c r="I234" s="40">
        <v>33.26</v>
      </c>
      <c r="J234" s="40">
        <v>254.98</v>
      </c>
      <c r="K234" s="41">
        <v>184</v>
      </c>
      <c r="L234" s="40"/>
    </row>
    <row r="235" spans="1:12" x14ac:dyDescent="0.25">
      <c r="A235" s="23"/>
      <c r="B235" s="15"/>
      <c r="C235" s="11"/>
      <c r="D235" s="6"/>
      <c r="E235" s="42" t="s">
        <v>63</v>
      </c>
      <c r="F235" s="43">
        <v>25</v>
      </c>
      <c r="G235" s="43">
        <v>1.1000000000000001</v>
      </c>
      <c r="H235" s="43">
        <v>8.4</v>
      </c>
      <c r="I235" s="43">
        <v>7.5</v>
      </c>
      <c r="J235" s="43">
        <v>110</v>
      </c>
      <c r="K235" s="44">
        <v>1</v>
      </c>
      <c r="L235" s="43"/>
    </row>
    <row r="236" spans="1:12" x14ac:dyDescent="0.25">
      <c r="A236" s="23"/>
      <c r="B236" s="15"/>
      <c r="C236" s="11"/>
      <c r="D236" s="7" t="s">
        <v>22</v>
      </c>
      <c r="E236" s="42" t="s">
        <v>119</v>
      </c>
      <c r="F236" s="43" t="s">
        <v>120</v>
      </c>
      <c r="G236" s="43">
        <v>0.06</v>
      </c>
      <c r="H236" s="43">
        <v>0.01</v>
      </c>
      <c r="I236" s="43">
        <v>14.72</v>
      </c>
      <c r="J236" s="43">
        <v>60.38</v>
      </c>
      <c r="K236" s="44">
        <v>377</v>
      </c>
      <c r="L236" s="43"/>
    </row>
    <row r="237" spans="1:12" x14ac:dyDescent="0.25">
      <c r="A237" s="23"/>
      <c r="B237" s="15"/>
      <c r="C237" s="11"/>
      <c r="D237" s="7" t="s">
        <v>23</v>
      </c>
      <c r="E237" s="42" t="s">
        <v>42</v>
      </c>
      <c r="F237" s="43">
        <v>50</v>
      </c>
      <c r="G237" s="43">
        <v>3.75</v>
      </c>
      <c r="H237" s="43">
        <v>1.45</v>
      </c>
      <c r="I237" s="43">
        <v>25.7</v>
      </c>
      <c r="J237" s="43">
        <v>131</v>
      </c>
      <c r="K237" s="44"/>
      <c r="L237" s="43"/>
    </row>
    <row r="238" spans="1:12" x14ac:dyDescent="0.25">
      <c r="A238" s="23"/>
      <c r="B238" s="15"/>
      <c r="C238" s="11"/>
      <c r="D238" s="7" t="s">
        <v>24</v>
      </c>
      <c r="E238" s="42" t="s">
        <v>121</v>
      </c>
      <c r="F238" s="43">
        <v>200</v>
      </c>
      <c r="G238" s="43">
        <v>0.97</v>
      </c>
      <c r="H238" s="43">
        <v>0.19</v>
      </c>
      <c r="I238" s="43">
        <v>19.59</v>
      </c>
      <c r="J238" s="43">
        <v>83.42</v>
      </c>
      <c r="K238" s="44">
        <v>389</v>
      </c>
      <c r="L238" s="43"/>
    </row>
    <row r="239" spans="1:12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x14ac:dyDescent="0.25">
      <c r="A241" s="24"/>
      <c r="B241" s="17"/>
      <c r="C241" s="8"/>
      <c r="D241" s="18" t="s">
        <v>33</v>
      </c>
      <c r="E241" s="9"/>
      <c r="F241" s="19">
        <f>SUM(F234:F240)</f>
        <v>475</v>
      </c>
      <c r="G241" s="19">
        <f t="shared" ref="G241:J241" si="55">SUM(G234:G240)</f>
        <v>14.510000000000002</v>
      </c>
      <c r="H241" s="19">
        <f t="shared" si="55"/>
        <v>19.700000000000003</v>
      </c>
      <c r="I241" s="19">
        <f t="shared" si="55"/>
        <v>100.77</v>
      </c>
      <c r="J241" s="19">
        <f t="shared" si="55"/>
        <v>639.78</v>
      </c>
      <c r="K241" s="25"/>
      <c r="L241" s="19">
        <f t="shared" ref="L241" si="56">SUM(L234:L240)</f>
        <v>0</v>
      </c>
    </row>
    <row r="242" spans="1:12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x14ac:dyDescent="0.25">
      <c r="A243" s="23"/>
      <c r="B243" s="15"/>
      <c r="C243" s="11"/>
      <c r="D243" s="7" t="s">
        <v>27</v>
      </c>
      <c r="E243" s="42" t="s">
        <v>45</v>
      </c>
      <c r="F243" s="43">
        <v>250</v>
      </c>
      <c r="G243" s="43">
        <v>2.46</v>
      </c>
      <c r="H243" s="43">
        <v>7.16</v>
      </c>
      <c r="I243" s="43">
        <v>16.75</v>
      </c>
      <c r="J243" s="43">
        <v>142.15</v>
      </c>
      <c r="K243" s="44">
        <v>96</v>
      </c>
      <c r="L243" s="43"/>
    </row>
    <row r="244" spans="1:12" x14ac:dyDescent="0.25">
      <c r="A244" s="23"/>
      <c r="B244" s="15"/>
      <c r="C244" s="11"/>
      <c r="D244" s="7" t="s">
        <v>28</v>
      </c>
      <c r="E244" s="42" t="s">
        <v>122</v>
      </c>
      <c r="F244" s="43">
        <v>200</v>
      </c>
      <c r="G244" s="43">
        <v>17.28</v>
      </c>
      <c r="H244" s="43">
        <v>23.36</v>
      </c>
      <c r="I244" s="43">
        <v>32.64</v>
      </c>
      <c r="J244" s="43">
        <v>409.6</v>
      </c>
      <c r="K244" s="44">
        <v>299</v>
      </c>
      <c r="L244" s="43"/>
    </row>
    <row r="245" spans="1:12" x14ac:dyDescent="0.25">
      <c r="A245" s="23"/>
      <c r="B245" s="15"/>
      <c r="C245" s="11"/>
      <c r="D245" s="7" t="s">
        <v>29</v>
      </c>
      <c r="E245" s="42" t="s">
        <v>123</v>
      </c>
      <c r="F245" s="43">
        <v>50</v>
      </c>
      <c r="G245" s="43">
        <v>0.9</v>
      </c>
      <c r="H245" s="43">
        <v>4.9000000000000004</v>
      </c>
      <c r="I245" s="43">
        <v>3.6</v>
      </c>
      <c r="J245" s="43">
        <v>61</v>
      </c>
      <c r="K245" s="44">
        <v>364</v>
      </c>
      <c r="L245" s="43"/>
    </row>
    <row r="246" spans="1:12" x14ac:dyDescent="0.25">
      <c r="A246" s="23"/>
      <c r="B246" s="15"/>
      <c r="C246" s="11"/>
      <c r="D246" s="7" t="s">
        <v>30</v>
      </c>
      <c r="E246" s="42" t="s">
        <v>48</v>
      </c>
      <c r="F246" s="43">
        <v>200</v>
      </c>
      <c r="G246" s="43">
        <v>0</v>
      </c>
      <c r="H246" s="43">
        <v>0</v>
      </c>
      <c r="I246" s="43">
        <v>15.44</v>
      </c>
      <c r="J246" s="43">
        <v>61.77</v>
      </c>
      <c r="K246" s="44"/>
      <c r="L246" s="43"/>
    </row>
    <row r="247" spans="1:12" x14ac:dyDescent="0.25">
      <c r="A247" s="23"/>
      <c r="B247" s="15"/>
      <c r="C247" s="11"/>
      <c r="D247" s="7" t="s">
        <v>31</v>
      </c>
      <c r="E247" s="42" t="s">
        <v>49</v>
      </c>
      <c r="F247" s="43">
        <v>50</v>
      </c>
      <c r="G247" s="43">
        <v>2.29</v>
      </c>
      <c r="H247" s="43">
        <v>0.19</v>
      </c>
      <c r="I247" s="43">
        <v>15.05</v>
      </c>
      <c r="J247" s="43">
        <v>71.05</v>
      </c>
      <c r="K247" s="44"/>
      <c r="L247" s="43"/>
    </row>
    <row r="248" spans="1:12" x14ac:dyDescent="0.25">
      <c r="A248" s="23"/>
      <c r="B248" s="15"/>
      <c r="C248" s="11"/>
      <c r="D248" s="7" t="s">
        <v>32</v>
      </c>
      <c r="E248" s="42" t="s">
        <v>61</v>
      </c>
      <c r="F248" s="43">
        <v>20</v>
      </c>
      <c r="G248" s="43">
        <v>1.32</v>
      </c>
      <c r="H248" s="43">
        <v>0.18</v>
      </c>
      <c r="I248" s="43">
        <v>8.48</v>
      </c>
      <c r="J248" s="43">
        <v>40.79</v>
      </c>
      <c r="K248" s="44"/>
      <c r="L248" s="43"/>
    </row>
    <row r="249" spans="1:12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x14ac:dyDescent="0.25">
      <c r="A251" s="24"/>
      <c r="B251" s="17"/>
      <c r="C251" s="8"/>
      <c r="D251" s="18" t="s">
        <v>33</v>
      </c>
      <c r="E251" s="9"/>
      <c r="F251" s="19">
        <f>SUM(F242:F250)</f>
        <v>770</v>
      </c>
      <c r="G251" s="19">
        <f t="shared" ref="G251:J251" si="57">SUM(G242:G250)</f>
        <v>24.25</v>
      </c>
      <c r="H251" s="19">
        <f t="shared" si="57"/>
        <v>35.79</v>
      </c>
      <c r="I251" s="19">
        <f t="shared" si="57"/>
        <v>91.960000000000008</v>
      </c>
      <c r="J251" s="19">
        <f t="shared" si="57"/>
        <v>786.3599999999999</v>
      </c>
      <c r="K251" s="25"/>
      <c r="L251" s="19">
        <f t="shared" ref="L251" si="58">SUM(L242:L250)</f>
        <v>0</v>
      </c>
    </row>
    <row r="252" spans="1:12" ht="15.75" thickBot="1" x14ac:dyDescent="0.3">
      <c r="A252" s="29">
        <f>A234</f>
        <v>3</v>
      </c>
      <c r="B252" s="30">
        <f>B234</f>
        <v>3</v>
      </c>
      <c r="C252" s="54" t="s">
        <v>4</v>
      </c>
      <c r="D252" s="55"/>
      <c r="E252" s="31"/>
      <c r="F252" s="32">
        <f>F241+F251</f>
        <v>1245</v>
      </c>
      <c r="G252" s="32">
        <f t="shared" ref="G252:J252" si="59">G241+G251</f>
        <v>38.760000000000005</v>
      </c>
      <c r="H252" s="32">
        <f t="shared" si="59"/>
        <v>55.49</v>
      </c>
      <c r="I252" s="32">
        <f t="shared" si="59"/>
        <v>192.73000000000002</v>
      </c>
      <c r="J252" s="32">
        <f t="shared" si="59"/>
        <v>1426.1399999999999</v>
      </c>
      <c r="K252" s="32"/>
      <c r="L252" s="32">
        <f t="shared" ref="L252" si="60">L241+L251</f>
        <v>0</v>
      </c>
    </row>
    <row r="253" spans="1:12" x14ac:dyDescent="0.25">
      <c r="A253" s="20">
        <v>3</v>
      </c>
      <c r="B253" s="21">
        <v>4</v>
      </c>
      <c r="C253" s="22" t="s">
        <v>20</v>
      </c>
      <c r="D253" s="5" t="s">
        <v>21</v>
      </c>
      <c r="E253" s="39" t="s">
        <v>124</v>
      </c>
      <c r="F253" s="40">
        <v>200</v>
      </c>
      <c r="G253" s="40">
        <v>5.76</v>
      </c>
      <c r="H253" s="40">
        <v>8.5299999999999994</v>
      </c>
      <c r="I253" s="40">
        <v>28.64</v>
      </c>
      <c r="J253" s="40">
        <v>214.13</v>
      </c>
      <c r="K253" s="41">
        <v>189</v>
      </c>
      <c r="L253" s="40"/>
    </row>
    <row r="254" spans="1:12" x14ac:dyDescent="0.25">
      <c r="A254" s="23"/>
      <c r="B254" s="15"/>
      <c r="C254" s="11"/>
      <c r="D254" s="6"/>
      <c r="E254" s="42" t="s">
        <v>125</v>
      </c>
      <c r="F254" s="43">
        <v>40</v>
      </c>
      <c r="G254" s="43">
        <v>4.96</v>
      </c>
      <c r="H254" s="43">
        <v>4.49</v>
      </c>
      <c r="I254" s="43">
        <v>0.27</v>
      </c>
      <c r="J254" s="43">
        <v>61.3</v>
      </c>
      <c r="K254" s="44">
        <v>209</v>
      </c>
      <c r="L254" s="43"/>
    </row>
    <row r="255" spans="1:12" x14ac:dyDescent="0.25">
      <c r="A255" s="23"/>
      <c r="B255" s="15"/>
      <c r="C255" s="11"/>
      <c r="D255" s="7" t="s">
        <v>22</v>
      </c>
      <c r="E255" s="42" t="s">
        <v>67</v>
      </c>
      <c r="F255" s="43">
        <v>200</v>
      </c>
      <c r="G255" s="43">
        <v>3.31</v>
      </c>
      <c r="H255" s="43">
        <v>3.1</v>
      </c>
      <c r="I255" s="43">
        <v>26.52</v>
      </c>
      <c r="J255" s="43">
        <v>148.02000000000001</v>
      </c>
      <c r="K255" s="44">
        <v>379</v>
      </c>
      <c r="L255" s="43"/>
    </row>
    <row r="256" spans="1:12" x14ac:dyDescent="0.25">
      <c r="A256" s="23"/>
      <c r="B256" s="15"/>
      <c r="C256" s="11"/>
      <c r="D256" s="7" t="s">
        <v>23</v>
      </c>
      <c r="E256" s="42" t="s">
        <v>63</v>
      </c>
      <c r="F256" s="43">
        <v>25</v>
      </c>
      <c r="G256" s="43">
        <v>1.1000000000000001</v>
      </c>
      <c r="H256" s="43">
        <v>8.4</v>
      </c>
      <c r="I256" s="43">
        <v>7.5</v>
      </c>
      <c r="J256" s="43">
        <v>110</v>
      </c>
      <c r="K256" s="44">
        <v>1</v>
      </c>
      <c r="L256" s="43"/>
    </row>
    <row r="257" spans="1:12" x14ac:dyDescent="0.25">
      <c r="A257" s="23"/>
      <c r="B257" s="15"/>
      <c r="C257" s="11"/>
      <c r="D257" s="7" t="s">
        <v>24</v>
      </c>
      <c r="E257" s="42" t="s">
        <v>81</v>
      </c>
      <c r="F257" s="43">
        <v>200</v>
      </c>
      <c r="G257" s="43">
        <v>3</v>
      </c>
      <c r="H257" s="43">
        <v>1</v>
      </c>
      <c r="I257" s="43">
        <v>42</v>
      </c>
      <c r="J257" s="43">
        <v>192</v>
      </c>
      <c r="K257" s="44"/>
      <c r="L257" s="43"/>
    </row>
    <row r="258" spans="1:12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x14ac:dyDescent="0.25">
      <c r="A260" s="24"/>
      <c r="B260" s="17"/>
      <c r="C260" s="8"/>
      <c r="D260" s="18" t="s">
        <v>33</v>
      </c>
      <c r="E260" s="9"/>
      <c r="F260" s="19">
        <f>SUM(F253:F259)</f>
        <v>665</v>
      </c>
      <c r="G260" s="19">
        <f t="shared" ref="G260:J260" si="61">SUM(G253:G259)</f>
        <v>18.13</v>
      </c>
      <c r="H260" s="19">
        <f t="shared" si="61"/>
        <v>25.520000000000003</v>
      </c>
      <c r="I260" s="19">
        <f t="shared" si="61"/>
        <v>104.93</v>
      </c>
      <c r="J260" s="19">
        <f t="shared" si="61"/>
        <v>725.45</v>
      </c>
      <c r="K260" s="25"/>
      <c r="L260" s="19">
        <f t="shared" ref="L260" si="62">SUM(L253:L259)</f>
        <v>0</v>
      </c>
    </row>
    <row r="261" spans="1:12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25.5" x14ac:dyDescent="0.25">
      <c r="A262" s="23"/>
      <c r="B262" s="15"/>
      <c r="C262" s="11"/>
      <c r="D262" s="7" t="s">
        <v>27</v>
      </c>
      <c r="E262" s="42" t="s">
        <v>89</v>
      </c>
      <c r="F262" s="43">
        <v>250</v>
      </c>
      <c r="G262" s="43">
        <v>2.35</v>
      </c>
      <c r="H262" s="43">
        <v>8.93</v>
      </c>
      <c r="I262" s="43">
        <v>9.85</v>
      </c>
      <c r="J262" s="43">
        <v>130.63</v>
      </c>
      <c r="K262" s="44">
        <v>88</v>
      </c>
      <c r="L262" s="43"/>
    </row>
    <row r="263" spans="1:12" x14ac:dyDescent="0.25">
      <c r="A263" s="23"/>
      <c r="B263" s="15"/>
      <c r="C263" s="11"/>
      <c r="D263" s="7" t="s">
        <v>28</v>
      </c>
      <c r="E263" s="42" t="s">
        <v>126</v>
      </c>
      <c r="F263" s="43">
        <v>200</v>
      </c>
      <c r="G263" s="43">
        <v>4.71</v>
      </c>
      <c r="H263" s="43">
        <v>8.0299999999999994</v>
      </c>
      <c r="I263" s="43">
        <v>20.6</v>
      </c>
      <c r="J263" s="43">
        <v>176.38</v>
      </c>
      <c r="K263" s="44">
        <v>131</v>
      </c>
      <c r="L263" s="43"/>
    </row>
    <row r="264" spans="1:12" x14ac:dyDescent="0.25">
      <c r="A264" s="23"/>
      <c r="B264" s="15"/>
      <c r="C264" s="11"/>
      <c r="D264" s="7" t="s">
        <v>29</v>
      </c>
      <c r="E264" s="42" t="s">
        <v>110</v>
      </c>
      <c r="F264" s="43">
        <v>100</v>
      </c>
      <c r="G264" s="43">
        <v>15.94</v>
      </c>
      <c r="H264" s="43">
        <v>17.809999999999999</v>
      </c>
      <c r="I264" s="43">
        <v>14.94</v>
      </c>
      <c r="J264" s="43">
        <v>283.52999999999997</v>
      </c>
      <c r="K264" s="44">
        <v>272</v>
      </c>
      <c r="L264" s="43"/>
    </row>
    <row r="265" spans="1:12" x14ac:dyDescent="0.25">
      <c r="A265" s="23"/>
      <c r="B265" s="15"/>
      <c r="C265" s="11"/>
      <c r="D265" s="7" t="s">
        <v>30</v>
      </c>
      <c r="E265" s="42" t="s">
        <v>40</v>
      </c>
      <c r="F265" s="43" t="s">
        <v>41</v>
      </c>
      <c r="G265" s="43">
        <v>0.2</v>
      </c>
      <c r="H265" s="43">
        <v>0.1</v>
      </c>
      <c r="I265" s="43">
        <v>15</v>
      </c>
      <c r="J265" s="43">
        <v>60</v>
      </c>
      <c r="K265" s="44">
        <v>430</v>
      </c>
      <c r="L265" s="43"/>
    </row>
    <row r="266" spans="1:12" x14ac:dyDescent="0.25">
      <c r="A266" s="23"/>
      <c r="B266" s="15"/>
      <c r="C266" s="11"/>
      <c r="D266" s="7" t="s">
        <v>31</v>
      </c>
      <c r="E266" s="42" t="s">
        <v>49</v>
      </c>
      <c r="F266" s="43">
        <v>50</v>
      </c>
      <c r="G266" s="43">
        <v>2.29</v>
      </c>
      <c r="H266" s="43">
        <v>0.19</v>
      </c>
      <c r="I266" s="43">
        <v>15.05</v>
      </c>
      <c r="J266" s="43">
        <v>71.05</v>
      </c>
      <c r="K266" s="44"/>
      <c r="L266" s="43"/>
    </row>
    <row r="267" spans="1:12" x14ac:dyDescent="0.25">
      <c r="A267" s="23"/>
      <c r="B267" s="15"/>
      <c r="C267" s="11"/>
      <c r="D267" s="7" t="s">
        <v>32</v>
      </c>
      <c r="E267" s="42" t="s">
        <v>61</v>
      </c>
      <c r="F267" s="43">
        <v>25</v>
      </c>
      <c r="G267" s="43">
        <v>1.66</v>
      </c>
      <c r="H267" s="43">
        <v>0.22</v>
      </c>
      <c r="I267" s="43">
        <v>10.6</v>
      </c>
      <c r="J267" s="43">
        <v>50.99</v>
      </c>
      <c r="K267" s="44"/>
      <c r="L267" s="43"/>
    </row>
    <row r="268" spans="1:12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x14ac:dyDescent="0.25">
      <c r="A270" s="24"/>
      <c r="B270" s="17"/>
      <c r="C270" s="8"/>
      <c r="D270" s="18" t="s">
        <v>33</v>
      </c>
      <c r="E270" s="9"/>
      <c r="F270" s="19">
        <f>SUM(F261:F269)</f>
        <v>625</v>
      </c>
      <c r="G270" s="19">
        <f t="shared" ref="G270:J270" si="63">SUM(G261:G269)</f>
        <v>27.15</v>
      </c>
      <c r="H270" s="19">
        <f t="shared" si="63"/>
        <v>35.279999999999994</v>
      </c>
      <c r="I270" s="19">
        <f t="shared" si="63"/>
        <v>86.039999999999992</v>
      </c>
      <c r="J270" s="19">
        <f t="shared" si="63"/>
        <v>772.57999999999993</v>
      </c>
      <c r="K270" s="25"/>
      <c r="L270" s="19">
        <f t="shared" ref="L270" si="64">SUM(L261:L269)</f>
        <v>0</v>
      </c>
    </row>
    <row r="271" spans="1:12" ht="15.75" thickBot="1" x14ac:dyDescent="0.3">
      <c r="A271" s="29">
        <f>A253</f>
        <v>3</v>
      </c>
      <c r="B271" s="30">
        <f>B253</f>
        <v>4</v>
      </c>
      <c r="C271" s="54" t="s">
        <v>4</v>
      </c>
      <c r="D271" s="55"/>
      <c r="E271" s="31"/>
      <c r="F271" s="32">
        <f>F260+F270</f>
        <v>1290</v>
      </c>
      <c r="G271" s="32">
        <f t="shared" ref="G271:J271" si="65">G260+G270</f>
        <v>45.28</v>
      </c>
      <c r="H271" s="32">
        <f t="shared" si="65"/>
        <v>60.8</v>
      </c>
      <c r="I271" s="32">
        <f t="shared" si="65"/>
        <v>190.97</v>
      </c>
      <c r="J271" s="32">
        <f t="shared" si="65"/>
        <v>1498.03</v>
      </c>
      <c r="K271" s="32"/>
      <c r="L271" s="32">
        <f t="shared" ref="L271" si="66">L260+L270</f>
        <v>0</v>
      </c>
    </row>
    <row r="272" spans="1:12" x14ac:dyDescent="0.25">
      <c r="A272" s="20">
        <v>3</v>
      </c>
      <c r="B272" s="21">
        <v>5</v>
      </c>
      <c r="C272" s="22" t="s">
        <v>20</v>
      </c>
      <c r="D272" s="5" t="s">
        <v>21</v>
      </c>
      <c r="E272" s="39" t="s">
        <v>127</v>
      </c>
      <c r="F272" s="40">
        <v>200</v>
      </c>
      <c r="G272" s="40">
        <v>4.91</v>
      </c>
      <c r="H272" s="40">
        <v>8.65</v>
      </c>
      <c r="I272" s="40">
        <v>29.79</v>
      </c>
      <c r="J272" s="40">
        <v>217.5</v>
      </c>
      <c r="K272" s="41">
        <v>189</v>
      </c>
      <c r="L272" s="40"/>
    </row>
    <row r="273" spans="1:12" x14ac:dyDescent="0.25">
      <c r="A273" s="23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x14ac:dyDescent="0.25">
      <c r="A274" s="23"/>
      <c r="B274" s="15"/>
      <c r="C274" s="11"/>
      <c r="D274" s="7" t="s">
        <v>22</v>
      </c>
      <c r="E274" s="42" t="s">
        <v>53</v>
      </c>
      <c r="F274" s="43">
        <v>200</v>
      </c>
      <c r="G274" s="43">
        <v>3.31</v>
      </c>
      <c r="H274" s="43">
        <v>3.1</v>
      </c>
      <c r="I274" s="43">
        <v>26.52</v>
      </c>
      <c r="J274" s="43">
        <v>148.02000000000001</v>
      </c>
      <c r="K274" s="44">
        <v>379</v>
      </c>
      <c r="L274" s="43"/>
    </row>
    <row r="275" spans="1:12" x14ac:dyDescent="0.25">
      <c r="A275" s="23"/>
      <c r="B275" s="15"/>
      <c r="C275" s="11"/>
      <c r="D275" s="7" t="s">
        <v>23</v>
      </c>
      <c r="E275" s="42" t="s">
        <v>42</v>
      </c>
      <c r="F275" s="43">
        <v>50</v>
      </c>
      <c r="G275" s="43">
        <v>3.75</v>
      </c>
      <c r="H275" s="43">
        <v>1.45</v>
      </c>
      <c r="I275" s="43">
        <v>25.7</v>
      </c>
      <c r="J275" s="43">
        <v>131</v>
      </c>
      <c r="K275" s="44"/>
      <c r="L275" s="43"/>
    </row>
    <row r="276" spans="1:12" x14ac:dyDescent="0.25">
      <c r="A276" s="23"/>
      <c r="B276" s="15"/>
      <c r="C276" s="11"/>
      <c r="D276" s="7" t="s">
        <v>24</v>
      </c>
      <c r="E276" s="42" t="s">
        <v>43</v>
      </c>
      <c r="F276" s="43">
        <v>150</v>
      </c>
      <c r="G276" s="43">
        <v>4.2</v>
      </c>
      <c r="H276" s="43">
        <v>3.75</v>
      </c>
      <c r="I276" s="43">
        <v>6.77</v>
      </c>
      <c r="J276" s="43">
        <v>84.77</v>
      </c>
      <c r="K276" s="44"/>
      <c r="L276" s="43"/>
    </row>
    <row r="277" spans="1:12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x14ac:dyDescent="0.25">
      <c r="A279" s="24"/>
      <c r="B279" s="17"/>
      <c r="C279" s="8"/>
      <c r="D279" s="18" t="s">
        <v>33</v>
      </c>
      <c r="E279" s="9"/>
      <c r="F279" s="19">
        <f>SUM(F272:F278)</f>
        <v>600</v>
      </c>
      <c r="G279" s="19">
        <f t="shared" ref="G279:J279" si="67">SUM(G272:G278)</f>
        <v>16.170000000000002</v>
      </c>
      <c r="H279" s="19">
        <f t="shared" si="67"/>
        <v>16.95</v>
      </c>
      <c r="I279" s="19">
        <f t="shared" si="67"/>
        <v>88.78</v>
      </c>
      <c r="J279" s="19">
        <f t="shared" si="67"/>
        <v>581.29</v>
      </c>
      <c r="K279" s="25"/>
      <c r="L279" s="19">
        <f t="shared" ref="L279" si="68">SUM(L272:L278)</f>
        <v>0</v>
      </c>
    </row>
    <row r="280" spans="1:12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x14ac:dyDescent="0.25">
      <c r="A281" s="23"/>
      <c r="B281" s="15"/>
      <c r="C281" s="11"/>
      <c r="D281" s="7" t="s">
        <v>27</v>
      </c>
      <c r="E281" s="42" t="s">
        <v>128</v>
      </c>
      <c r="F281" s="43">
        <v>250</v>
      </c>
      <c r="G281" s="43">
        <v>3.56</v>
      </c>
      <c r="H281" s="43">
        <v>5.62</v>
      </c>
      <c r="I281" s="43">
        <v>20.52</v>
      </c>
      <c r="J281" s="43">
        <v>147.49</v>
      </c>
      <c r="K281" s="44">
        <v>118</v>
      </c>
      <c r="L281" s="43"/>
    </row>
    <row r="282" spans="1:12" x14ac:dyDescent="0.25">
      <c r="A282" s="23"/>
      <c r="B282" s="15"/>
      <c r="C282" s="11"/>
      <c r="D282" s="7" t="s">
        <v>28</v>
      </c>
      <c r="E282" s="42" t="s">
        <v>129</v>
      </c>
      <c r="F282" s="43">
        <v>150</v>
      </c>
      <c r="G282" s="43">
        <v>17.5</v>
      </c>
      <c r="H282" s="43">
        <v>12.8</v>
      </c>
      <c r="I282" s="43">
        <v>24.18</v>
      </c>
      <c r="J282" s="43">
        <v>285.33</v>
      </c>
      <c r="K282" s="44">
        <v>223</v>
      </c>
      <c r="L282" s="43"/>
    </row>
    <row r="283" spans="1:12" x14ac:dyDescent="0.25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x14ac:dyDescent="0.25">
      <c r="A284" s="23"/>
      <c r="B284" s="15"/>
      <c r="C284" s="11"/>
      <c r="D284" s="7" t="s">
        <v>30</v>
      </c>
      <c r="E284" s="42" t="s">
        <v>60</v>
      </c>
      <c r="F284" s="43">
        <v>200</v>
      </c>
      <c r="G284" s="43">
        <v>0</v>
      </c>
      <c r="H284" s="43">
        <v>0</v>
      </c>
      <c r="I284" s="43">
        <v>19.36</v>
      </c>
      <c r="J284" s="43">
        <v>77.41</v>
      </c>
      <c r="K284" s="44">
        <v>349</v>
      </c>
      <c r="L284" s="43"/>
    </row>
    <row r="285" spans="1:12" x14ac:dyDescent="0.25">
      <c r="A285" s="23"/>
      <c r="B285" s="15"/>
      <c r="C285" s="11"/>
      <c r="D285" s="7" t="s">
        <v>31</v>
      </c>
      <c r="E285" s="42" t="s">
        <v>49</v>
      </c>
      <c r="F285" s="43">
        <v>50</v>
      </c>
      <c r="G285" s="43">
        <v>2.29</v>
      </c>
      <c r="H285" s="43">
        <v>0.19</v>
      </c>
      <c r="I285" s="43">
        <v>15.05</v>
      </c>
      <c r="J285" s="43">
        <v>71.05</v>
      </c>
      <c r="K285" s="44"/>
      <c r="L285" s="43"/>
    </row>
    <row r="286" spans="1:12" x14ac:dyDescent="0.25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x14ac:dyDescent="0.25">
      <c r="A289" s="24"/>
      <c r="B289" s="17"/>
      <c r="C289" s="8"/>
      <c r="D289" s="18" t="s">
        <v>33</v>
      </c>
      <c r="E289" s="9"/>
      <c r="F289" s="19">
        <f>SUM(F280:F288)</f>
        <v>650</v>
      </c>
      <c r="G289" s="19">
        <f t="shared" ref="G289:J289" si="69">SUM(G280:G288)</f>
        <v>23.349999999999998</v>
      </c>
      <c r="H289" s="19">
        <f t="shared" si="69"/>
        <v>18.610000000000003</v>
      </c>
      <c r="I289" s="19">
        <f t="shared" si="69"/>
        <v>79.11</v>
      </c>
      <c r="J289" s="19">
        <f t="shared" si="69"/>
        <v>581.28</v>
      </c>
      <c r="K289" s="25"/>
      <c r="L289" s="19">
        <f t="shared" ref="L289" si="70">SUM(L280:L288)</f>
        <v>0</v>
      </c>
    </row>
    <row r="290" spans="1:12" ht="15.75" thickBot="1" x14ac:dyDescent="0.3">
      <c r="A290" s="29">
        <f>A272</f>
        <v>3</v>
      </c>
      <c r="B290" s="30">
        <f>B272</f>
        <v>5</v>
      </c>
      <c r="C290" s="54" t="s">
        <v>4</v>
      </c>
      <c r="D290" s="55"/>
      <c r="E290" s="31"/>
      <c r="F290" s="32">
        <f>F279+F289</f>
        <v>1250</v>
      </c>
      <c r="G290" s="32">
        <f t="shared" ref="G290:J290" si="71">G279+G289</f>
        <v>39.519999999999996</v>
      </c>
      <c r="H290" s="32">
        <f t="shared" si="71"/>
        <v>35.56</v>
      </c>
      <c r="I290" s="32">
        <f t="shared" si="71"/>
        <v>167.89</v>
      </c>
      <c r="J290" s="32">
        <f t="shared" si="71"/>
        <v>1162.57</v>
      </c>
      <c r="K290" s="32"/>
      <c r="L290" s="32">
        <f t="shared" ref="L290" si="72">L279+L289</f>
        <v>0</v>
      </c>
    </row>
    <row r="291" spans="1:12" ht="15.75" thickBot="1" x14ac:dyDescent="0.3">
      <c r="A291" s="27"/>
      <c r="B291" s="28"/>
      <c r="C291" s="58" t="s">
        <v>5</v>
      </c>
      <c r="D291" s="59"/>
      <c r="E291" s="60"/>
      <c r="F291" s="34">
        <f>(F24+F43+F62+F81+F100+F119+F138+F157+F176+F195)/(IF(F24=0,0,1)+IF(F43=0,0,1)+IF(F62=0,0,1)+IF(F81=0,0,1)+IF(F100=0,0,1)+IF(F119=0,0,1)+IF(F138=0,0,1)+IF(F157=0,0,1)+IF(F176=0,0,1)+IF(F195=0,0,1))</f>
        <v>1333.5</v>
      </c>
      <c r="G291" s="34">
        <f>(G24+G43+G62+G81+G100+G119+G138+G157+G176+G195)/(IF(G24=0,0,1)+IF(G43=0,0,1)+IF(G62=0,0,1)+IF(G81=0,0,1)+IF(G100=0,0,1)+IF(G119=0,0,1)+IF(G138=0,0,1)+IF(G157=0,0,1)+IF(G176=0,0,1)+IF(G195=0,0,1))</f>
        <v>47.355000000000004</v>
      </c>
      <c r="H291" s="34">
        <f>(H24+H43+H62+H81+H100+H119+H138+H157+H176+H195)/(IF(H24=0,0,1)+IF(H43=0,0,1)+IF(H62=0,0,1)+IF(H81=0,0,1)+IF(H100=0,0,1)+IF(H119=0,0,1)+IF(H138=0,0,1)+IF(H157=0,0,1)+IF(H176=0,0,1)+IF(H195=0,0,1))</f>
        <v>56.152000000000001</v>
      </c>
      <c r="I291" s="34">
        <f>(I24+I43+I62+I81+I100+I119+I138+I157+I176+I195)/(IF(I24=0,0,1)+IF(I43=0,0,1)+IF(I62=0,0,1)+IF(I81=0,0,1)+IF(I100=0,0,1)+IF(I119=0,0,1)+IF(I138=0,0,1)+IF(I157=0,0,1)+IF(I176=0,0,1)+IF(I195=0,0,1))</f>
        <v>189.92800000000003</v>
      </c>
      <c r="J291" s="34">
        <f>(J24+J43+J62+J81+J100+J119+J138+J157+J176+J195)/(IF(J24=0,0,1)+IF(J43=0,0,1)+IF(J62=0,0,1)+IF(J81=0,0,1)+IF(J100=0,0,1)+IF(J119=0,0,1)+IF(J138=0,0,1)+IF(J157=0,0,1)+IF(J176=0,0,1)+IF(J195=0,0,1))</f>
        <v>1461.3</v>
      </c>
      <c r="K291" s="34"/>
      <c r="L291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9">
    <mergeCell ref="C195:D195"/>
    <mergeCell ref="C291:E291"/>
    <mergeCell ref="C81:D81"/>
    <mergeCell ref="C100:D100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2023-10-12T11:09:12Z</dcterms:modified>
</cp:coreProperties>
</file>